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d96358b4dd4228ae/Desktop/DESTOP FILES/Excel/"/>
    </mc:Choice>
  </mc:AlternateContent>
  <xr:revisionPtr revIDLastSave="27" documentId="8_{93C9E06F-ED71-4ECA-B336-6F4411644C4B}" xr6:coauthVersionLast="47" xr6:coauthVersionMax="47" xr10:uidLastSave="{FE3BE512-E06D-4290-B53D-235975CB16A4}"/>
  <bookViews>
    <workbookView xWindow="-110" yWindow="-110" windowWidth="19420" windowHeight="10300" xr2:uid="{00000000-000D-0000-FFFF-FFFF00000000}"/>
  </bookViews>
  <sheets>
    <sheet name="Checklist" sheetId="1" r:id="rId1"/>
    <sheet name="Quick Reference" sheetId="2" r:id="rId2"/>
    <sheet name="Summar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3" l="1"/>
  <c r="D5" i="3"/>
  <c r="C5" i="3"/>
  <c r="B5" i="3"/>
  <c r="F5" i="3" s="1"/>
</calcChain>
</file>

<file path=xl/sharedStrings.xml><?xml version="1.0" encoding="utf-8"?>
<sst xmlns="http://schemas.openxmlformats.org/spreadsheetml/2006/main" count="337" uniqueCount="206">
  <si>
    <t>Radar Level Transmitter False Echo Troubleshooting Checklist</t>
  </si>
  <si>
    <t>Detailed field checklist for inspection, troubleshooting, echo curve review, and preventive maintenance</t>
  </si>
  <si>
    <t>No.</t>
  </si>
  <si>
    <t>Section</t>
  </si>
  <si>
    <t>Checklist Item</t>
  </si>
  <si>
    <t>What to Verify</t>
  </si>
  <si>
    <t>Why It Matters / Risk</t>
  </si>
  <si>
    <t>Status</t>
  </si>
  <si>
    <t>Observation</t>
  </si>
  <si>
    <t>Corrective Action</t>
  </si>
  <si>
    <t>Priority</t>
  </si>
  <si>
    <t>General Process Verification</t>
  </si>
  <si>
    <t>Confirm actual tank level with local gauge / sight glass if available</t>
  </si>
  <si>
    <t>Cross-checks the transmitter against the real process condition</t>
  </si>
  <si>
    <t>False reading may come from the process change, not the transmitter</t>
  </si>
  <si>
    <t>Not Started</t>
  </si>
  <si>
    <t>High</t>
  </si>
  <si>
    <t>Verify whether the tank is filling, emptying, or holding steady</t>
  </si>
  <si>
    <t>Level trend should match process movement</t>
  </si>
  <si>
    <t>Wrong interpretation of movement can hide false echoes</t>
  </si>
  <si>
    <t>Check whether foam, splash, turbulence, or agitation is present</t>
  </si>
  <si>
    <t>Process surface quality affects echo stability</t>
  </si>
  <si>
    <t>Foam and turbulence can weaken or scatter the true echo</t>
  </si>
  <si>
    <t>Confirm product type and dielectric constant have not changed</t>
  </si>
  <si>
    <t>Radar sensitivity changes with product dielectric</t>
  </si>
  <si>
    <t>Low dielectric products create weak returns and more false echoes</t>
  </si>
  <si>
    <t>Check whether temperature, pressure, or vapor conditions changed</t>
  </si>
  <si>
    <t>Process conditions can alter signal behavior</t>
  </si>
  <si>
    <t>Changed process conditions can make the old echo map invalid</t>
  </si>
  <si>
    <t>Medium</t>
  </si>
  <si>
    <t>Confirm recent maintenance or vessel modifications</t>
  </si>
  <si>
    <t>Any change inside the vessel can alter reflections</t>
  </si>
  <si>
    <t>New reflections may create strong fixed false echoes</t>
  </si>
  <si>
    <t>Installation and Mounting</t>
  </si>
  <si>
    <t>Verify transmitter is mounted at the correct nozzle / nozzle centerline</t>
  </si>
  <si>
    <t>Mounting position controls beam path clarity</t>
  </si>
  <si>
    <t>Wrong position can make the beam hit walls or internals</t>
  </si>
  <si>
    <t>Check distance from tank wall is within vendor recommendation</t>
  </si>
  <si>
    <t>Wall reflections are a common false echo source</t>
  </si>
  <si>
    <t>Too-close mounting can create a stronger wall echo than surface echo</t>
  </si>
  <si>
    <t>Confirm beam does not cross inlet stream, agitator, or moving internals</t>
  </si>
  <si>
    <t>The beam should have an unobstructed path</t>
  </si>
  <si>
    <t>Beam obstruction causes fluctuating or locked wrong reading</t>
  </si>
  <si>
    <t>Check nozzle length and internal diameter</t>
  </si>
  <si>
    <t>Long narrow nozzles can act like reflection chambers</t>
  </si>
  <si>
    <t>Nozzle reflection may dominate the true surface echo</t>
  </si>
  <si>
    <t>Inspect nozzle interior for rough surfaces, weld lips, or buildup</t>
  </si>
  <si>
    <t>Rough nozzle surfaces create extra reflections</t>
  </si>
  <si>
    <t>Unexpected internal reflections can generate a fixed echo peak</t>
  </si>
  <si>
    <t>Confirm sensor alignment is vertical and per vendor orientation</t>
  </si>
  <si>
    <t>Misalignment changes beam target location</t>
  </si>
  <si>
    <t>Tilt can push the beam toward the wall or internals</t>
  </si>
  <si>
    <t>Verify roof shape, cone, or domed geometry is not interfering</t>
  </si>
  <si>
    <t>Tank roof geometry can reflect the signal</t>
  </si>
  <si>
    <t>Roof reflections can confuse the transmitter during empty or low level</t>
  </si>
  <si>
    <t>Antenna / Probe Condition</t>
  </si>
  <si>
    <t>Inspect antenna face for dust, wax, film, coating, or crystallization</t>
  </si>
  <si>
    <t>Contamination distorts the radiating surface</t>
  </si>
  <si>
    <t>Dirty antenna reduces signal strength and accuracy</t>
  </si>
  <si>
    <t>Check for condensation or moisture on antenna or probe</t>
  </si>
  <si>
    <t>Moisture can attenuate or distort the echo</t>
  </si>
  <si>
    <t>Wet antenna often causes unstable or drifting reading</t>
  </si>
  <si>
    <t>Inspect for corrosion, pitting, or mechanical damage</t>
  </si>
  <si>
    <t>Physical damage affects performance and reliability</t>
  </si>
  <si>
    <t>Damaged antenna can create weak or malformed echoes</t>
  </si>
  <si>
    <t>Confirm probe is not bent, twisted, or touching internals</t>
  </si>
  <si>
    <t>Probe contact changes signal propagation</t>
  </si>
  <si>
    <t>Contact with internals may create false reflections or no signal</t>
  </si>
  <si>
    <t>Check for buildup on guided wave radar probe</t>
  </si>
  <si>
    <t>Coating on probe changes reflected pulse behavior</t>
  </si>
  <si>
    <t>Build-up can shift echo detection and cause level error</t>
  </si>
  <si>
    <t>Verify antenna type matches the process service</t>
  </si>
  <si>
    <t>Correct antenna selection improves echo quality</t>
  </si>
  <si>
    <t>Wrong antenna can perform poorly in sticky or dusty service</t>
  </si>
  <si>
    <t>Echo Curve Diagnostics</t>
  </si>
  <si>
    <t>Open transmitter diagnostics and view echo curve</t>
  </si>
  <si>
    <t>The echo curve shows the reflection profile</t>
  </si>
  <si>
    <t>Without the echo curve, false echo diagnosis is slow and uncertain</t>
  </si>
  <si>
    <t>Check peak height of the surface echo</t>
  </si>
  <si>
    <t>The true surface echo should be the dominant usable peak</t>
  </si>
  <si>
    <t>Weak peak may allow a false echo to win</t>
  </si>
  <si>
    <t>Check peak position against actual level</t>
  </si>
  <si>
    <t>Valid peak moves with actual process level</t>
  </si>
  <si>
    <t>Fixed peak usually indicates wall, nozzle, or internal reflection</t>
  </si>
  <si>
    <t>Look for multiple peaks or duplicate reflections</t>
  </si>
  <si>
    <t>Multiple reflections can confuse echo selection</t>
  </si>
  <si>
    <t>Extra peaks may cause unstable or jumpy output</t>
  </si>
  <si>
    <t>Compare echo curve during normal operation and disturbance</t>
  </si>
  <si>
    <t>Operating condition can reveal intermittent false echoes</t>
  </si>
  <si>
    <t>Mixer start-up or filling can create problem echoes only sometimes</t>
  </si>
  <si>
    <t>Confirm transmitter is tracking the correct echo point</t>
  </si>
  <si>
    <t>The selected peak must match actual level movement</t>
  </si>
  <si>
    <t>Wrong peak selection is the main reason for bad output</t>
  </si>
  <si>
    <t>Configuration and Mapping</t>
  </si>
  <si>
    <t>Verify empty distance setting</t>
  </si>
  <si>
    <t>Empty distance must match the tank geometry</t>
  </si>
  <si>
    <t>Wrong empty distance gives wrong level scaling</t>
  </si>
  <si>
    <t>Verify full distance / tank height setting</t>
  </si>
  <si>
    <t>Full distance drives the upper scaling point</t>
  </si>
  <si>
    <t>Incorrect value causes wrong 0–100% output</t>
  </si>
  <si>
    <t>Check dead band and blocking distance</t>
  </si>
  <si>
    <t>These settings prevent near-nozzle false tracking</t>
  </si>
  <si>
    <t>Poor blocking distance can allow nozzle reflections to be used</t>
  </si>
  <si>
    <t>Confirm output scaling matches the actual vessel</t>
  </si>
  <si>
    <t>Output should align with the process range</t>
  </si>
  <si>
    <t>Bad scaling creates incorrect DCS / PLC indication</t>
  </si>
  <si>
    <t>Review false echo mapping data</t>
  </si>
  <si>
    <t>Stored false echoes should match the current vessel condition</t>
  </si>
  <si>
    <t>Old mapping may be invalid after modifications</t>
  </si>
  <si>
    <t>Repeat mapping after cleaning, maintenance, or vessel change</t>
  </si>
  <si>
    <t>Mapping should reflect the current installed condition</t>
  </si>
  <si>
    <t>Skipping remap can leave the transmitter locked to an old false echo</t>
  </si>
  <si>
    <t>Root Cause Review</t>
  </si>
  <si>
    <t>Check for agitators, mixers, or moving blades in beam path</t>
  </si>
  <si>
    <t>Moving internals can create intermittent false echoes</t>
  </si>
  <si>
    <t>Agitator reflections often appear only during operation</t>
  </si>
  <si>
    <t>Check for baffles, ladders, beams, coils, or dip pipes</t>
  </si>
  <si>
    <t>Fixed internals are classic false echo sources</t>
  </si>
  <si>
    <t>Any internal metal surface can return a strong echo</t>
  </si>
  <si>
    <t>Check for inlet stream splashing into the beam zone</t>
  </si>
  <si>
    <t>Filling stream can create surface turbulence</t>
  </si>
  <si>
    <t>Splashes can create unstable echo detection</t>
  </si>
  <si>
    <t>Check for foam layer thickness and density</t>
  </si>
  <si>
    <t>Foam can absorb or scatter microwave energy</t>
  </si>
  <si>
    <t>Radar may read foam top instead of liquid surface</t>
  </si>
  <si>
    <t>Check for low dielectric hydrocarbon / solvent service</t>
  </si>
  <si>
    <t>Low dielectric products produce weaker surface echoes</t>
  </si>
  <si>
    <t>False echoes become more dominant in these applications</t>
  </si>
  <si>
    <t>Check for recent process changes affecting echo quality</t>
  </si>
  <si>
    <t>Product change may require new tuning / mapping</t>
  </si>
  <si>
    <t>Old settings may no longer be valid</t>
  </si>
  <si>
    <t>Preventive Maintenance</t>
  </si>
  <si>
    <t>Clean antenna or probe at planned intervals</t>
  </si>
  <si>
    <t>Clean sensors maintain signal quality</t>
  </si>
  <si>
    <t>Slow drift often indicates contamination buildup</t>
  </si>
  <si>
    <t>Inspect antenna and nozzle during shutdown rounds</t>
  </si>
  <si>
    <t>Scheduled inspection catches early problems</t>
  </si>
  <si>
    <t>Early detection prevents false alarm events</t>
  </si>
  <si>
    <t>Review diagnostics trend during routine checks</t>
  </si>
  <si>
    <t>Curve changes reveal emerging faults</t>
  </si>
  <si>
    <t>Trend analysis helps identify buildup or new reflections</t>
  </si>
  <si>
    <t>Reconfirm readings against local gauge after changes</t>
  </si>
  <si>
    <t>Cross-verification prevents hidden measurement errors</t>
  </si>
  <si>
    <t>Operator confidence depends on matching readings</t>
  </si>
  <si>
    <t>Document mapping, calibration, and maintenance date</t>
  </si>
  <si>
    <t>Good records speed up future troubleshooting</t>
  </si>
  <si>
    <t>Missing records make future faults harder to resolve</t>
  </si>
  <si>
    <t>Low</t>
  </si>
  <si>
    <t>Train operators to report sudden jumps, frozen output, and false alarms</t>
  </si>
  <si>
    <t>Operator feedback is often the first warning</t>
  </si>
  <si>
    <t>Early reporting reduces downtime and misoperation</t>
  </si>
  <si>
    <t>Radar False Echo Quick Reference</t>
  </si>
  <si>
    <t>Common causes, symptoms, and corrective actions for field troubleshooting</t>
  </si>
  <si>
    <t>Cause / Symptom</t>
  </si>
  <si>
    <t>What It Usually Looks Like</t>
  </si>
  <si>
    <t>Primary Diagnostic Check</t>
  </si>
  <si>
    <t>Best Corrective Action</t>
  </si>
  <si>
    <t>Internal tank structure</t>
  </si>
  <si>
    <t>Fixed wrong reading or intermittent jump</t>
  </si>
  <si>
    <t>Compare echo peak against internal object location</t>
  </si>
  <si>
    <t>Review mounting point and apply mapping</t>
  </si>
  <si>
    <t>Long nozzle reflection</t>
  </si>
  <si>
    <t>Reading stays fixed near one distance</t>
  </si>
  <si>
    <t>Inspect nozzle length and nozzle diameter</t>
  </si>
  <si>
    <t>Reduce nozzle effect or remap false echoes</t>
  </si>
  <si>
    <t>Foam / turbulence</t>
  </si>
  <si>
    <t>Noisy trend or unstable output during filling</t>
  </si>
  <si>
    <t>Check process condition during operation</t>
  </si>
  <si>
    <t>Improve process / tuning / damping settings</t>
  </si>
  <si>
    <t>Antenna contamination</t>
  </si>
  <si>
    <t>Slow drift over weeks or months</t>
  </si>
  <si>
    <t>Inspect antenna face and coating</t>
  </si>
  <si>
    <t>Clean sensor and re-verify echo curve</t>
  </si>
  <si>
    <t>Low dielectric product</t>
  </si>
  <si>
    <t>Weak surface echo and frequent wrong peak selection</t>
  </si>
  <si>
    <t>Review product properties and curve strength</t>
  </si>
  <si>
    <t>Tighten installation and mapping discipline</t>
  </si>
  <si>
    <t>Agitator reflection</t>
  </si>
  <si>
    <t>Wrong reading only when mixer runs</t>
  </si>
  <si>
    <t>Observe echo curve during agitator operation</t>
  </si>
  <si>
    <t>Reposition sensor / re-map under operating condition</t>
  </si>
  <si>
    <t>Wrong scaling</t>
  </si>
  <si>
    <t>Output does not match actual tank range</t>
  </si>
  <si>
    <t>Check empty / full distance settings</t>
  </si>
  <si>
    <t>Correct configuration and verify against vessel</t>
  </si>
  <si>
    <t>Checklist Summary Dashboard</t>
  </si>
  <si>
    <t>Completion status and quick workbook overview</t>
  </si>
  <si>
    <t>Total Checks</t>
  </si>
  <si>
    <t>Done</t>
  </si>
  <si>
    <t>In Progress</t>
  </si>
  <si>
    <t>N/A</t>
  </si>
  <si>
    <t>Completion %</t>
  </si>
  <si>
    <t>Status Legend</t>
  </si>
  <si>
    <t>Best Use Tips</t>
  </si>
  <si>
    <t>Checklist item not yet reviewed</t>
  </si>
  <si>
    <t>1</t>
  </si>
  <si>
    <t>Start with process verification before changing instrument settings.</t>
  </si>
  <si>
    <t>Work underway / partially verified</t>
  </si>
  <si>
    <t>2</t>
  </si>
  <si>
    <t>Use the echo curve to identify fixed reflections and level peaks.</t>
  </si>
  <si>
    <t>Verified and closed</t>
  </si>
  <si>
    <t>3</t>
  </si>
  <si>
    <t>Re-map false echoes after maintenance or vessel modification.</t>
  </si>
  <si>
    <t>Not applicable for this vessel</t>
  </si>
  <si>
    <t>4</t>
  </si>
  <si>
    <t>Keep antenna, nozzle, and probe condition under routine inspection.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</si>
</sst>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rlito"/>
    </font>
    <font>
      <b/>
      <sz val="16"/>
      <color rgb="FFFFFFFF"/>
      <name val="Carlito"/>
    </font>
    <font>
      <b/>
      <sz val="11"/>
      <color rgb="FFFFFFFF"/>
      <name val="Carlito"/>
    </font>
    <font>
      <b/>
      <sz val="11"/>
      <color rgb="FF374151"/>
      <name val="Carlito"/>
    </font>
    <font>
      <b/>
      <sz val="11"/>
      <color rgb="FF0F2E4D"/>
      <name val="Carlito"/>
    </font>
    <font>
      <b/>
      <sz val="11"/>
      <name val="Carlito"/>
    </font>
    <font>
      <b/>
      <sz val="11"/>
      <color rgb="FF4C1D95"/>
      <name val="Carlito"/>
    </font>
    <font>
      <b/>
      <sz val="16"/>
      <color rgb="FF7030A0"/>
      <name val="Carlito"/>
    </font>
    <font>
      <b/>
      <sz val="11"/>
      <color rgb="FF7030A0"/>
      <name val="Carlito"/>
    </font>
  </fonts>
  <fills count="20">
    <fill>
      <patternFill patternType="none"/>
    </fill>
    <fill>
      <patternFill patternType="gray125"/>
    </fill>
    <fill>
      <patternFill patternType="solid">
        <fgColor rgb="FF0F2E4D"/>
      </patternFill>
    </fill>
    <fill>
      <patternFill patternType="solid">
        <fgColor rgb="FF0F766E"/>
      </patternFill>
    </fill>
    <fill>
      <patternFill patternType="solid">
        <fgColor rgb="FF1D4ED8"/>
      </patternFill>
    </fill>
    <fill>
      <patternFill patternType="solid">
        <fgColor rgb="FFEAF2FF"/>
      </patternFill>
    </fill>
    <fill>
      <patternFill patternType="solid">
        <fgColor rgb="FFFBFDFF"/>
      </patternFill>
    </fill>
    <fill>
      <patternFill patternType="solid">
        <fgColor rgb="FFFFFFFF"/>
      </patternFill>
    </fill>
    <fill>
      <patternFill patternType="solid">
        <fgColor rgb="FFE6FFFB"/>
      </patternFill>
    </fill>
    <fill>
      <patternFill patternType="solid">
        <fgColor rgb="FFF5F3FF"/>
      </patternFill>
    </fill>
    <fill>
      <patternFill patternType="solid">
        <fgColor rgb="FFFFF7ED"/>
      </patternFill>
    </fill>
    <fill>
      <patternFill patternType="solid">
        <fgColor rgb="FFECFDF5"/>
      </patternFill>
    </fill>
    <fill>
      <patternFill patternType="solid">
        <fgColor rgb="FFFEF2F2"/>
      </patternFill>
    </fill>
    <fill>
      <patternFill patternType="solid">
        <fgColor rgb="FFF3F4F6"/>
      </patternFill>
    </fill>
    <fill>
      <patternFill patternType="solid">
        <fgColor rgb="FFF3E8FF"/>
      </patternFill>
    </fill>
    <fill>
      <patternFill patternType="solid">
        <fgColor rgb="FFFEE2E2"/>
      </patternFill>
    </fill>
    <fill>
      <patternFill patternType="solid">
        <fgColor rgb="FFFEF3C7"/>
      </patternFill>
    </fill>
    <fill>
      <patternFill patternType="solid">
        <fgColor rgb="FFDCFCE7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vertical="top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top" wrapText="1"/>
    </xf>
    <xf numFmtId="0" fontId="3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top" wrapText="1"/>
    </xf>
    <xf numFmtId="0" fontId="3" fillId="8" borderId="1" xfId="0" applyFont="1" applyFill="1" applyBorder="1" applyAlignment="1">
      <alignment vertical="top" wrapText="1"/>
    </xf>
    <xf numFmtId="0" fontId="3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top" wrapText="1"/>
    </xf>
    <xf numFmtId="0" fontId="3" fillId="9" borderId="1" xfId="0" applyFont="1" applyFill="1" applyBorder="1" applyAlignment="1">
      <alignment vertical="top" wrapText="1"/>
    </xf>
    <xf numFmtId="0" fontId="3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top" wrapText="1"/>
    </xf>
    <xf numFmtId="0" fontId="3" fillId="10" borderId="1" xfId="0" applyFont="1" applyFill="1" applyBorder="1" applyAlignment="1">
      <alignment vertical="top" wrapText="1"/>
    </xf>
    <xf numFmtId="0" fontId="3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vertical="top" wrapText="1"/>
    </xf>
    <xf numFmtId="0" fontId="3" fillId="11" borderId="1" xfId="0" applyFont="1" applyFill="1" applyBorder="1" applyAlignment="1">
      <alignment vertical="top" wrapText="1"/>
    </xf>
    <xf numFmtId="0" fontId="3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vertical="top" wrapText="1"/>
    </xf>
    <xf numFmtId="0" fontId="3" fillId="12" borderId="1" xfId="0" applyFont="1" applyFill="1" applyBorder="1" applyAlignment="1">
      <alignment vertical="top" wrapText="1"/>
    </xf>
    <xf numFmtId="0" fontId="3" fillId="13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vertical="top" wrapText="1"/>
    </xf>
    <xf numFmtId="0" fontId="3" fillId="13" borderId="1" xfId="0" applyFont="1" applyFill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8" xfId="0" applyFill="1" applyBorder="1" applyAlignment="1">
      <alignment vertical="top" wrapText="1"/>
    </xf>
    <xf numFmtId="0" fontId="0" fillId="7" borderId="8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0" fillId="13" borderId="1" xfId="0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0" fillId="13" borderId="5" xfId="0" applyFill="1" applyBorder="1" applyAlignment="1">
      <alignment vertical="top" wrapText="1"/>
    </xf>
    <xf numFmtId="0" fontId="0" fillId="13" borderId="6" xfId="0" applyFill="1" applyBorder="1" applyAlignment="1">
      <alignment horizontal="center" vertical="top" wrapText="1"/>
    </xf>
    <xf numFmtId="0" fontId="0" fillId="7" borderId="5" xfId="0" applyFill="1" applyBorder="1" applyAlignment="1">
      <alignment vertical="top" wrapText="1"/>
    </xf>
    <xf numFmtId="0" fontId="0" fillId="7" borderId="6" xfId="0" applyFill="1" applyBorder="1" applyAlignment="1">
      <alignment horizontal="center" vertical="top" wrapText="1"/>
    </xf>
    <xf numFmtId="0" fontId="0" fillId="13" borderId="7" xfId="0" applyFill="1" applyBorder="1" applyAlignment="1">
      <alignment vertical="top" wrapText="1"/>
    </xf>
    <xf numFmtId="0" fontId="0" fillId="13" borderId="8" xfId="0" applyFill="1" applyBorder="1" applyAlignment="1">
      <alignment vertical="top" wrapText="1"/>
    </xf>
    <xf numFmtId="0" fontId="0" fillId="13" borderId="9" xfId="0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9" fontId="5" fillId="8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6" fillId="14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15" borderId="1" xfId="0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5" fillId="16" borderId="1" xfId="0" applyFont="1" applyFill="1" applyBorder="1" applyAlignment="1">
      <alignment vertical="center"/>
    </xf>
    <xf numFmtId="0" fontId="0" fillId="16" borderId="1" xfId="0" applyFill="1" applyBorder="1" applyAlignment="1">
      <alignment vertical="center"/>
    </xf>
    <xf numFmtId="0" fontId="5" fillId="17" borderId="1" xfId="0" applyFont="1" applyFill="1" applyBorder="1" applyAlignment="1">
      <alignment vertical="center"/>
    </xf>
    <xf numFmtId="0" fontId="0" fillId="17" borderId="1" xfId="0" applyFill="1" applyBorder="1" applyAlignment="1">
      <alignment vertical="center"/>
    </xf>
    <xf numFmtId="0" fontId="5" fillId="13" borderId="1" xfId="0" applyFont="1" applyFill="1" applyBorder="1" applyAlignment="1">
      <alignment vertical="center"/>
    </xf>
    <xf numFmtId="0" fontId="0" fillId="13" borderId="1" xfId="0" applyFill="1" applyBorder="1" applyAlignment="1">
      <alignment vertical="center"/>
    </xf>
    <xf numFmtId="0" fontId="7" fillId="19" borderId="2" xfId="0" applyFont="1" applyFill="1" applyBorder="1" applyAlignment="1">
      <alignment horizontal="center" vertical="center" wrapText="1"/>
    </xf>
    <xf numFmtId="0" fontId="7" fillId="19" borderId="3" xfId="0" applyFont="1" applyFill="1" applyBorder="1" applyAlignment="1">
      <alignment horizontal="center" vertical="center" wrapText="1"/>
    </xf>
    <xf numFmtId="0" fontId="7" fillId="19" borderId="4" xfId="0" applyFont="1" applyFill="1" applyBorder="1" applyAlignment="1">
      <alignment horizontal="center" vertical="center" wrapText="1"/>
    </xf>
    <xf numFmtId="0" fontId="8" fillId="18" borderId="5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 wrapText="1"/>
    </xf>
    <xf numFmtId="0" fontId="8" fillId="18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4B5563"/>
      </font>
      <fill>
        <patternFill patternType="solid">
          <bgColor rgb="FFF3F4F6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166534"/>
      </font>
      <fill>
        <patternFill patternType="solid">
          <bgColor rgb="FFDCF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730250</xdr:colOff>
      <xdr:row>0</xdr:row>
      <xdr:rowOff>95250</xdr:rowOff>
    </xdr:from>
    <xdr:to>
      <xdr:col>8</xdr:col>
      <xdr:colOff>857250</xdr:colOff>
      <xdr:row>1</xdr:row>
      <xdr:rowOff>236544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44DC66-09FB-31B4-B932-E6F70012B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0300" y="95250"/>
          <a:ext cx="2317750" cy="446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showGridLines="0" tabSelected="1" zoomScaleNormal="100" workbookViewId="0">
      <selection activeCell="D6" sqref="D6"/>
    </sheetView>
  </sheetViews>
  <sheetFormatPr defaultRowHeight="14"/>
  <cols>
    <col min="1" max="1" width="7.5" customWidth="1"/>
    <col min="2" max="2" width="21.25" customWidth="1"/>
    <col min="3" max="3" width="32.5" customWidth="1"/>
    <col min="4" max="4" width="35" customWidth="1"/>
    <col min="5" max="5" width="31.9140625" customWidth="1"/>
    <col min="6" max="6" width="15" customWidth="1"/>
    <col min="7" max="8" width="28.75" customWidth="1"/>
    <col min="9" max="9" width="11.9140625" customWidth="1"/>
  </cols>
  <sheetData>
    <row r="1" spans="1:9" ht="24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</row>
    <row r="2" spans="1:9" ht="22" customHeight="1">
      <c r="A2" s="90" t="s">
        <v>1</v>
      </c>
      <c r="B2" s="91"/>
      <c r="C2" s="91"/>
      <c r="D2" s="91"/>
      <c r="E2" s="91"/>
      <c r="F2" s="91"/>
      <c r="G2" s="91"/>
      <c r="H2" s="91"/>
      <c r="I2" s="92"/>
    </row>
    <row r="3" spans="1:9" ht="30" customHeight="1">
      <c r="A3" s="32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33" t="s">
        <v>10</v>
      </c>
    </row>
    <row r="4" spans="1:9" ht="43" customHeight="1">
      <c r="A4" s="34">
        <v>1</v>
      </c>
      <c r="B4" s="6" t="s">
        <v>11</v>
      </c>
      <c r="C4" s="7" t="s">
        <v>12</v>
      </c>
      <c r="D4" s="7" t="s">
        <v>13</v>
      </c>
      <c r="E4" s="7" t="s">
        <v>14</v>
      </c>
      <c r="F4" s="5" t="s">
        <v>15</v>
      </c>
      <c r="G4" s="7"/>
      <c r="H4" s="7"/>
      <c r="I4" s="35" t="s">
        <v>16</v>
      </c>
    </row>
    <row r="5" spans="1:9" ht="34" customHeight="1">
      <c r="A5" s="36">
        <v>2</v>
      </c>
      <c r="B5" s="9" t="s">
        <v>11</v>
      </c>
      <c r="C5" s="9" t="s">
        <v>17</v>
      </c>
      <c r="D5" s="9" t="s">
        <v>18</v>
      </c>
      <c r="E5" s="9" t="s">
        <v>19</v>
      </c>
      <c r="F5" s="8" t="s">
        <v>15</v>
      </c>
      <c r="G5" s="9"/>
      <c r="H5" s="9"/>
      <c r="I5" s="37" t="s">
        <v>16</v>
      </c>
    </row>
    <row r="6" spans="1:9" ht="34" customHeight="1">
      <c r="A6" s="38">
        <v>3</v>
      </c>
      <c r="B6" s="11" t="s">
        <v>11</v>
      </c>
      <c r="C6" s="11" t="s">
        <v>20</v>
      </c>
      <c r="D6" s="11" t="s">
        <v>21</v>
      </c>
      <c r="E6" s="11" t="s">
        <v>22</v>
      </c>
      <c r="F6" s="10" t="s">
        <v>15</v>
      </c>
      <c r="G6" s="11"/>
      <c r="H6" s="11"/>
      <c r="I6" s="39" t="s">
        <v>16</v>
      </c>
    </row>
    <row r="7" spans="1:9" ht="34" customHeight="1">
      <c r="A7" s="36">
        <v>4</v>
      </c>
      <c r="B7" s="9" t="s">
        <v>11</v>
      </c>
      <c r="C7" s="9" t="s">
        <v>23</v>
      </c>
      <c r="D7" s="9" t="s">
        <v>24</v>
      </c>
      <c r="E7" s="9" t="s">
        <v>25</v>
      </c>
      <c r="F7" s="8" t="s">
        <v>15</v>
      </c>
      <c r="G7" s="9"/>
      <c r="H7" s="9"/>
      <c r="I7" s="37" t="s">
        <v>16</v>
      </c>
    </row>
    <row r="8" spans="1:9" ht="34" customHeight="1">
      <c r="A8" s="38">
        <v>5</v>
      </c>
      <c r="B8" s="11" t="s">
        <v>11</v>
      </c>
      <c r="C8" s="11" t="s">
        <v>26</v>
      </c>
      <c r="D8" s="11" t="s">
        <v>27</v>
      </c>
      <c r="E8" s="11" t="s">
        <v>28</v>
      </c>
      <c r="F8" s="10" t="s">
        <v>15</v>
      </c>
      <c r="G8" s="11"/>
      <c r="H8" s="11"/>
      <c r="I8" s="39" t="s">
        <v>29</v>
      </c>
    </row>
    <row r="9" spans="1:9" ht="34" customHeight="1">
      <c r="A9" s="36">
        <v>6</v>
      </c>
      <c r="B9" s="9" t="s">
        <v>11</v>
      </c>
      <c r="C9" s="9" t="s">
        <v>30</v>
      </c>
      <c r="D9" s="9" t="s">
        <v>31</v>
      </c>
      <c r="E9" s="9" t="s">
        <v>32</v>
      </c>
      <c r="F9" s="8" t="s">
        <v>15</v>
      </c>
      <c r="G9" s="9"/>
      <c r="H9" s="9"/>
      <c r="I9" s="37" t="s">
        <v>16</v>
      </c>
    </row>
    <row r="10" spans="1:9" ht="38" customHeight="1">
      <c r="A10" s="40">
        <v>7</v>
      </c>
      <c r="B10" s="13" t="s">
        <v>33</v>
      </c>
      <c r="C10" s="14" t="s">
        <v>34</v>
      </c>
      <c r="D10" s="14" t="s">
        <v>35</v>
      </c>
      <c r="E10" s="14" t="s">
        <v>36</v>
      </c>
      <c r="F10" s="12" t="s">
        <v>15</v>
      </c>
      <c r="G10" s="14"/>
      <c r="H10" s="14"/>
      <c r="I10" s="41" t="s">
        <v>16</v>
      </c>
    </row>
    <row r="11" spans="1:9" ht="34" customHeight="1">
      <c r="A11" s="36">
        <v>8</v>
      </c>
      <c r="B11" s="9" t="s">
        <v>33</v>
      </c>
      <c r="C11" s="9" t="s">
        <v>37</v>
      </c>
      <c r="D11" s="9" t="s">
        <v>38</v>
      </c>
      <c r="E11" s="9" t="s">
        <v>39</v>
      </c>
      <c r="F11" s="8" t="s">
        <v>15</v>
      </c>
      <c r="G11" s="9"/>
      <c r="H11" s="9"/>
      <c r="I11" s="37" t="s">
        <v>16</v>
      </c>
    </row>
    <row r="12" spans="1:9" ht="34" customHeight="1">
      <c r="A12" s="38">
        <v>9</v>
      </c>
      <c r="B12" s="11" t="s">
        <v>33</v>
      </c>
      <c r="C12" s="11" t="s">
        <v>40</v>
      </c>
      <c r="D12" s="11" t="s">
        <v>41</v>
      </c>
      <c r="E12" s="11" t="s">
        <v>42</v>
      </c>
      <c r="F12" s="10" t="s">
        <v>15</v>
      </c>
      <c r="G12" s="11"/>
      <c r="H12" s="11"/>
      <c r="I12" s="39" t="s">
        <v>16</v>
      </c>
    </row>
    <row r="13" spans="1:9" ht="34" customHeight="1">
      <c r="A13" s="36">
        <v>10</v>
      </c>
      <c r="B13" s="9" t="s">
        <v>33</v>
      </c>
      <c r="C13" s="9" t="s">
        <v>43</v>
      </c>
      <c r="D13" s="9" t="s">
        <v>44</v>
      </c>
      <c r="E13" s="9" t="s">
        <v>45</v>
      </c>
      <c r="F13" s="8" t="s">
        <v>15</v>
      </c>
      <c r="G13" s="9"/>
      <c r="H13" s="9"/>
      <c r="I13" s="37" t="s">
        <v>16</v>
      </c>
    </row>
    <row r="14" spans="1:9" ht="34" customHeight="1">
      <c r="A14" s="38">
        <v>11</v>
      </c>
      <c r="B14" s="11" t="s">
        <v>33</v>
      </c>
      <c r="C14" s="11" t="s">
        <v>46</v>
      </c>
      <c r="D14" s="11" t="s">
        <v>47</v>
      </c>
      <c r="E14" s="11" t="s">
        <v>48</v>
      </c>
      <c r="F14" s="10" t="s">
        <v>15</v>
      </c>
      <c r="G14" s="11"/>
      <c r="H14" s="11"/>
      <c r="I14" s="39" t="s">
        <v>29</v>
      </c>
    </row>
    <row r="15" spans="1:9" ht="34" customHeight="1">
      <c r="A15" s="36">
        <v>12</v>
      </c>
      <c r="B15" s="9" t="s">
        <v>33</v>
      </c>
      <c r="C15" s="9" t="s">
        <v>49</v>
      </c>
      <c r="D15" s="9" t="s">
        <v>50</v>
      </c>
      <c r="E15" s="9" t="s">
        <v>51</v>
      </c>
      <c r="F15" s="8" t="s">
        <v>15</v>
      </c>
      <c r="G15" s="9"/>
      <c r="H15" s="9"/>
      <c r="I15" s="37" t="s">
        <v>16</v>
      </c>
    </row>
    <row r="16" spans="1:9" ht="34" customHeight="1">
      <c r="A16" s="38">
        <v>13</v>
      </c>
      <c r="B16" s="11" t="s">
        <v>33</v>
      </c>
      <c r="C16" s="11" t="s">
        <v>52</v>
      </c>
      <c r="D16" s="11" t="s">
        <v>53</v>
      </c>
      <c r="E16" s="11" t="s">
        <v>54</v>
      </c>
      <c r="F16" s="10" t="s">
        <v>15</v>
      </c>
      <c r="G16" s="11"/>
      <c r="H16" s="11"/>
      <c r="I16" s="39" t="s">
        <v>29</v>
      </c>
    </row>
    <row r="17" spans="1:9" ht="38" customHeight="1">
      <c r="A17" s="42">
        <v>14</v>
      </c>
      <c r="B17" s="16" t="s">
        <v>55</v>
      </c>
      <c r="C17" s="17" t="s">
        <v>56</v>
      </c>
      <c r="D17" s="17" t="s">
        <v>57</v>
      </c>
      <c r="E17" s="17" t="s">
        <v>58</v>
      </c>
      <c r="F17" s="15" t="s">
        <v>15</v>
      </c>
      <c r="G17" s="17"/>
      <c r="H17" s="17"/>
      <c r="I17" s="43" t="s">
        <v>16</v>
      </c>
    </row>
    <row r="18" spans="1:9" ht="34" customHeight="1">
      <c r="A18" s="38">
        <v>15</v>
      </c>
      <c r="B18" s="11" t="s">
        <v>55</v>
      </c>
      <c r="C18" s="11" t="s">
        <v>59</v>
      </c>
      <c r="D18" s="11" t="s">
        <v>60</v>
      </c>
      <c r="E18" s="11" t="s">
        <v>61</v>
      </c>
      <c r="F18" s="10" t="s">
        <v>15</v>
      </c>
      <c r="G18" s="11"/>
      <c r="H18" s="11"/>
      <c r="I18" s="39" t="s">
        <v>16</v>
      </c>
    </row>
    <row r="19" spans="1:9" ht="34" customHeight="1">
      <c r="A19" s="36">
        <v>16</v>
      </c>
      <c r="B19" s="9" t="s">
        <v>55</v>
      </c>
      <c r="C19" s="9" t="s">
        <v>62</v>
      </c>
      <c r="D19" s="9" t="s">
        <v>63</v>
      </c>
      <c r="E19" s="9" t="s">
        <v>64</v>
      </c>
      <c r="F19" s="8" t="s">
        <v>15</v>
      </c>
      <c r="G19" s="9"/>
      <c r="H19" s="9"/>
      <c r="I19" s="37" t="s">
        <v>16</v>
      </c>
    </row>
    <row r="20" spans="1:9" ht="34" customHeight="1">
      <c r="A20" s="38">
        <v>17</v>
      </c>
      <c r="B20" s="11" t="s">
        <v>55</v>
      </c>
      <c r="C20" s="11" t="s">
        <v>65</v>
      </c>
      <c r="D20" s="11" t="s">
        <v>66</v>
      </c>
      <c r="E20" s="11" t="s">
        <v>67</v>
      </c>
      <c r="F20" s="10" t="s">
        <v>15</v>
      </c>
      <c r="G20" s="11"/>
      <c r="H20" s="11"/>
      <c r="I20" s="39" t="s">
        <v>16</v>
      </c>
    </row>
    <row r="21" spans="1:9" ht="34" customHeight="1">
      <c r="A21" s="36">
        <v>18</v>
      </c>
      <c r="B21" s="9" t="s">
        <v>55</v>
      </c>
      <c r="C21" s="9" t="s">
        <v>68</v>
      </c>
      <c r="D21" s="9" t="s">
        <v>69</v>
      </c>
      <c r="E21" s="9" t="s">
        <v>70</v>
      </c>
      <c r="F21" s="8" t="s">
        <v>15</v>
      </c>
      <c r="G21" s="9"/>
      <c r="H21" s="9"/>
      <c r="I21" s="37" t="s">
        <v>16</v>
      </c>
    </row>
    <row r="22" spans="1:9" ht="34" customHeight="1">
      <c r="A22" s="38">
        <v>19</v>
      </c>
      <c r="B22" s="11" t="s">
        <v>55</v>
      </c>
      <c r="C22" s="11" t="s">
        <v>71</v>
      </c>
      <c r="D22" s="11" t="s">
        <v>72</v>
      </c>
      <c r="E22" s="11" t="s">
        <v>73</v>
      </c>
      <c r="F22" s="10" t="s">
        <v>15</v>
      </c>
      <c r="G22" s="11"/>
      <c r="H22" s="11"/>
      <c r="I22" s="39" t="s">
        <v>29</v>
      </c>
    </row>
    <row r="23" spans="1:9" ht="38" customHeight="1">
      <c r="A23" s="44">
        <v>20</v>
      </c>
      <c r="B23" s="19" t="s">
        <v>74</v>
      </c>
      <c r="C23" s="20" t="s">
        <v>75</v>
      </c>
      <c r="D23" s="20" t="s">
        <v>76</v>
      </c>
      <c r="E23" s="20" t="s">
        <v>77</v>
      </c>
      <c r="F23" s="18" t="s">
        <v>15</v>
      </c>
      <c r="G23" s="20"/>
      <c r="H23" s="20"/>
      <c r="I23" s="45" t="s">
        <v>16</v>
      </c>
    </row>
    <row r="24" spans="1:9" ht="34" customHeight="1">
      <c r="A24" s="38">
        <v>21</v>
      </c>
      <c r="B24" s="11" t="s">
        <v>74</v>
      </c>
      <c r="C24" s="11" t="s">
        <v>78</v>
      </c>
      <c r="D24" s="11" t="s">
        <v>79</v>
      </c>
      <c r="E24" s="11" t="s">
        <v>80</v>
      </c>
      <c r="F24" s="10" t="s">
        <v>15</v>
      </c>
      <c r="G24" s="11"/>
      <c r="H24" s="11"/>
      <c r="I24" s="39" t="s">
        <v>16</v>
      </c>
    </row>
    <row r="25" spans="1:9" ht="34" customHeight="1">
      <c r="A25" s="36">
        <v>22</v>
      </c>
      <c r="B25" s="9" t="s">
        <v>74</v>
      </c>
      <c r="C25" s="9" t="s">
        <v>81</v>
      </c>
      <c r="D25" s="9" t="s">
        <v>82</v>
      </c>
      <c r="E25" s="9" t="s">
        <v>83</v>
      </c>
      <c r="F25" s="8" t="s">
        <v>15</v>
      </c>
      <c r="G25" s="9"/>
      <c r="H25" s="9"/>
      <c r="I25" s="37" t="s">
        <v>16</v>
      </c>
    </row>
    <row r="26" spans="1:9" ht="34" customHeight="1">
      <c r="A26" s="38">
        <v>23</v>
      </c>
      <c r="B26" s="11" t="s">
        <v>74</v>
      </c>
      <c r="C26" s="11" t="s">
        <v>84</v>
      </c>
      <c r="D26" s="11" t="s">
        <v>85</v>
      </c>
      <c r="E26" s="11" t="s">
        <v>86</v>
      </c>
      <c r="F26" s="10" t="s">
        <v>15</v>
      </c>
      <c r="G26" s="11"/>
      <c r="H26" s="11"/>
      <c r="I26" s="39" t="s">
        <v>16</v>
      </c>
    </row>
    <row r="27" spans="1:9" ht="34" customHeight="1">
      <c r="A27" s="36">
        <v>24</v>
      </c>
      <c r="B27" s="9" t="s">
        <v>74</v>
      </c>
      <c r="C27" s="9" t="s">
        <v>87</v>
      </c>
      <c r="D27" s="9" t="s">
        <v>88</v>
      </c>
      <c r="E27" s="9" t="s">
        <v>89</v>
      </c>
      <c r="F27" s="8" t="s">
        <v>15</v>
      </c>
      <c r="G27" s="9"/>
      <c r="H27" s="9"/>
      <c r="I27" s="37" t="s">
        <v>29</v>
      </c>
    </row>
    <row r="28" spans="1:9" ht="34" customHeight="1">
      <c r="A28" s="38">
        <v>25</v>
      </c>
      <c r="B28" s="11" t="s">
        <v>74</v>
      </c>
      <c r="C28" s="11" t="s">
        <v>90</v>
      </c>
      <c r="D28" s="11" t="s">
        <v>91</v>
      </c>
      <c r="E28" s="11" t="s">
        <v>92</v>
      </c>
      <c r="F28" s="10" t="s">
        <v>15</v>
      </c>
      <c r="G28" s="11"/>
      <c r="H28" s="11"/>
      <c r="I28" s="39" t="s">
        <v>16</v>
      </c>
    </row>
    <row r="29" spans="1:9" ht="38" customHeight="1">
      <c r="A29" s="46">
        <v>26</v>
      </c>
      <c r="B29" s="22" t="s">
        <v>93</v>
      </c>
      <c r="C29" s="23" t="s">
        <v>94</v>
      </c>
      <c r="D29" s="23" t="s">
        <v>95</v>
      </c>
      <c r="E29" s="23" t="s">
        <v>96</v>
      </c>
      <c r="F29" s="21" t="s">
        <v>15</v>
      </c>
      <c r="G29" s="23"/>
      <c r="H29" s="23"/>
      <c r="I29" s="47" t="s">
        <v>16</v>
      </c>
    </row>
    <row r="30" spans="1:9" ht="34" customHeight="1">
      <c r="A30" s="38">
        <v>27</v>
      </c>
      <c r="B30" s="11" t="s">
        <v>93</v>
      </c>
      <c r="C30" s="11" t="s">
        <v>97</v>
      </c>
      <c r="D30" s="11" t="s">
        <v>98</v>
      </c>
      <c r="E30" s="11" t="s">
        <v>99</v>
      </c>
      <c r="F30" s="10" t="s">
        <v>15</v>
      </c>
      <c r="G30" s="11"/>
      <c r="H30" s="11"/>
      <c r="I30" s="39" t="s">
        <v>16</v>
      </c>
    </row>
    <row r="31" spans="1:9" ht="34" customHeight="1">
      <c r="A31" s="36">
        <v>28</v>
      </c>
      <c r="B31" s="9" t="s">
        <v>93</v>
      </c>
      <c r="C31" s="9" t="s">
        <v>100</v>
      </c>
      <c r="D31" s="9" t="s">
        <v>101</v>
      </c>
      <c r="E31" s="9" t="s">
        <v>102</v>
      </c>
      <c r="F31" s="8" t="s">
        <v>15</v>
      </c>
      <c r="G31" s="9"/>
      <c r="H31" s="9"/>
      <c r="I31" s="37" t="s">
        <v>16</v>
      </c>
    </row>
    <row r="32" spans="1:9" ht="34" customHeight="1">
      <c r="A32" s="38">
        <v>29</v>
      </c>
      <c r="B32" s="11" t="s">
        <v>93</v>
      </c>
      <c r="C32" s="11" t="s">
        <v>103</v>
      </c>
      <c r="D32" s="11" t="s">
        <v>104</v>
      </c>
      <c r="E32" s="11" t="s">
        <v>105</v>
      </c>
      <c r="F32" s="10" t="s">
        <v>15</v>
      </c>
      <c r="G32" s="11"/>
      <c r="H32" s="11"/>
      <c r="I32" s="39" t="s">
        <v>16</v>
      </c>
    </row>
    <row r="33" spans="1:9" ht="34" customHeight="1">
      <c r="A33" s="36">
        <v>30</v>
      </c>
      <c r="B33" s="9" t="s">
        <v>93</v>
      </c>
      <c r="C33" s="9" t="s">
        <v>106</v>
      </c>
      <c r="D33" s="9" t="s">
        <v>107</v>
      </c>
      <c r="E33" s="9" t="s">
        <v>108</v>
      </c>
      <c r="F33" s="8" t="s">
        <v>15</v>
      </c>
      <c r="G33" s="9"/>
      <c r="H33" s="9"/>
      <c r="I33" s="37" t="s">
        <v>16</v>
      </c>
    </row>
    <row r="34" spans="1:9" ht="34" customHeight="1">
      <c r="A34" s="38">
        <v>31</v>
      </c>
      <c r="B34" s="11" t="s">
        <v>93</v>
      </c>
      <c r="C34" s="11" t="s">
        <v>109</v>
      </c>
      <c r="D34" s="11" t="s">
        <v>110</v>
      </c>
      <c r="E34" s="11" t="s">
        <v>111</v>
      </c>
      <c r="F34" s="10" t="s">
        <v>15</v>
      </c>
      <c r="G34" s="11"/>
      <c r="H34" s="11"/>
      <c r="I34" s="39" t="s">
        <v>16</v>
      </c>
    </row>
    <row r="35" spans="1:9" ht="38" customHeight="1">
      <c r="A35" s="48">
        <v>32</v>
      </c>
      <c r="B35" s="25" t="s">
        <v>112</v>
      </c>
      <c r="C35" s="26" t="s">
        <v>113</v>
      </c>
      <c r="D35" s="26" t="s">
        <v>114</v>
      </c>
      <c r="E35" s="26" t="s">
        <v>115</v>
      </c>
      <c r="F35" s="24" t="s">
        <v>15</v>
      </c>
      <c r="G35" s="26"/>
      <c r="H35" s="26"/>
      <c r="I35" s="49" t="s">
        <v>16</v>
      </c>
    </row>
    <row r="36" spans="1:9" ht="34" customHeight="1">
      <c r="A36" s="38">
        <v>33</v>
      </c>
      <c r="B36" s="11" t="s">
        <v>112</v>
      </c>
      <c r="C36" s="11" t="s">
        <v>116</v>
      </c>
      <c r="D36" s="11" t="s">
        <v>117</v>
      </c>
      <c r="E36" s="11" t="s">
        <v>118</v>
      </c>
      <c r="F36" s="10" t="s">
        <v>15</v>
      </c>
      <c r="G36" s="11"/>
      <c r="H36" s="11"/>
      <c r="I36" s="39" t="s">
        <v>16</v>
      </c>
    </row>
    <row r="37" spans="1:9" ht="34" customHeight="1">
      <c r="A37" s="36">
        <v>34</v>
      </c>
      <c r="B37" s="9" t="s">
        <v>112</v>
      </c>
      <c r="C37" s="9" t="s">
        <v>119</v>
      </c>
      <c r="D37" s="9" t="s">
        <v>120</v>
      </c>
      <c r="E37" s="9" t="s">
        <v>121</v>
      </c>
      <c r="F37" s="8" t="s">
        <v>15</v>
      </c>
      <c r="G37" s="9"/>
      <c r="H37" s="9"/>
      <c r="I37" s="37" t="s">
        <v>16</v>
      </c>
    </row>
    <row r="38" spans="1:9" ht="34" customHeight="1">
      <c r="A38" s="38">
        <v>35</v>
      </c>
      <c r="B38" s="11" t="s">
        <v>112</v>
      </c>
      <c r="C38" s="11" t="s">
        <v>122</v>
      </c>
      <c r="D38" s="11" t="s">
        <v>123</v>
      </c>
      <c r="E38" s="11" t="s">
        <v>124</v>
      </c>
      <c r="F38" s="10" t="s">
        <v>15</v>
      </c>
      <c r="G38" s="11"/>
      <c r="H38" s="11"/>
      <c r="I38" s="39" t="s">
        <v>16</v>
      </c>
    </row>
    <row r="39" spans="1:9" ht="34" customHeight="1">
      <c r="A39" s="36">
        <v>36</v>
      </c>
      <c r="B39" s="9" t="s">
        <v>112</v>
      </c>
      <c r="C39" s="9" t="s">
        <v>125</v>
      </c>
      <c r="D39" s="9" t="s">
        <v>126</v>
      </c>
      <c r="E39" s="9" t="s">
        <v>127</v>
      </c>
      <c r="F39" s="8" t="s">
        <v>15</v>
      </c>
      <c r="G39" s="9"/>
      <c r="H39" s="9"/>
      <c r="I39" s="37" t="s">
        <v>16</v>
      </c>
    </row>
    <row r="40" spans="1:9" ht="34" customHeight="1">
      <c r="A40" s="38">
        <v>37</v>
      </c>
      <c r="B40" s="11" t="s">
        <v>112</v>
      </c>
      <c r="C40" s="11" t="s">
        <v>128</v>
      </c>
      <c r="D40" s="11" t="s">
        <v>129</v>
      </c>
      <c r="E40" s="11" t="s">
        <v>130</v>
      </c>
      <c r="F40" s="10" t="s">
        <v>15</v>
      </c>
      <c r="G40" s="11"/>
      <c r="H40" s="11"/>
      <c r="I40" s="39" t="s">
        <v>29</v>
      </c>
    </row>
    <row r="41" spans="1:9" ht="38" customHeight="1">
      <c r="A41" s="50">
        <v>38</v>
      </c>
      <c r="B41" s="28" t="s">
        <v>131</v>
      </c>
      <c r="C41" s="29" t="s">
        <v>132</v>
      </c>
      <c r="D41" s="29" t="s">
        <v>133</v>
      </c>
      <c r="E41" s="29" t="s">
        <v>134</v>
      </c>
      <c r="F41" s="27" t="s">
        <v>15</v>
      </c>
      <c r="G41" s="29"/>
      <c r="H41" s="29"/>
      <c r="I41" s="51" t="s">
        <v>16</v>
      </c>
    </row>
    <row r="42" spans="1:9" ht="34" customHeight="1">
      <c r="A42" s="38">
        <v>39</v>
      </c>
      <c r="B42" s="11" t="s">
        <v>131</v>
      </c>
      <c r="C42" s="11" t="s">
        <v>135</v>
      </c>
      <c r="D42" s="11" t="s">
        <v>136</v>
      </c>
      <c r="E42" s="11" t="s">
        <v>137</v>
      </c>
      <c r="F42" s="10" t="s">
        <v>15</v>
      </c>
      <c r="G42" s="11"/>
      <c r="H42" s="11"/>
      <c r="I42" s="39" t="s">
        <v>29</v>
      </c>
    </row>
    <row r="43" spans="1:9" ht="34" customHeight="1">
      <c r="A43" s="36">
        <v>40</v>
      </c>
      <c r="B43" s="9" t="s">
        <v>131</v>
      </c>
      <c r="C43" s="9" t="s">
        <v>138</v>
      </c>
      <c r="D43" s="9" t="s">
        <v>139</v>
      </c>
      <c r="E43" s="9" t="s">
        <v>140</v>
      </c>
      <c r="F43" s="8" t="s">
        <v>15</v>
      </c>
      <c r="G43" s="9"/>
      <c r="H43" s="9"/>
      <c r="I43" s="37" t="s">
        <v>29</v>
      </c>
    </row>
    <row r="44" spans="1:9" ht="34" customHeight="1">
      <c r="A44" s="38">
        <v>41</v>
      </c>
      <c r="B44" s="11" t="s">
        <v>131</v>
      </c>
      <c r="C44" s="11" t="s">
        <v>141</v>
      </c>
      <c r="D44" s="11" t="s">
        <v>142</v>
      </c>
      <c r="E44" s="11" t="s">
        <v>143</v>
      </c>
      <c r="F44" s="10" t="s">
        <v>15</v>
      </c>
      <c r="G44" s="11"/>
      <c r="H44" s="11"/>
      <c r="I44" s="39" t="s">
        <v>16</v>
      </c>
    </row>
    <row r="45" spans="1:9" ht="34" customHeight="1">
      <c r="A45" s="36">
        <v>42</v>
      </c>
      <c r="B45" s="9" t="s">
        <v>131</v>
      </c>
      <c r="C45" s="9" t="s">
        <v>144</v>
      </c>
      <c r="D45" s="9" t="s">
        <v>145</v>
      </c>
      <c r="E45" s="9" t="s">
        <v>146</v>
      </c>
      <c r="F45" s="8" t="s">
        <v>15</v>
      </c>
      <c r="G45" s="9"/>
      <c r="H45" s="9"/>
      <c r="I45" s="37" t="s">
        <v>147</v>
      </c>
    </row>
    <row r="46" spans="1:9" ht="34" customHeight="1" thickBot="1">
      <c r="A46" s="52">
        <v>43</v>
      </c>
      <c r="B46" s="53" t="s">
        <v>131</v>
      </c>
      <c r="C46" s="53" t="s">
        <v>148</v>
      </c>
      <c r="D46" s="53" t="s">
        <v>149</v>
      </c>
      <c r="E46" s="53" t="s">
        <v>150</v>
      </c>
      <c r="F46" s="54" t="s">
        <v>15</v>
      </c>
      <c r="G46" s="53"/>
      <c r="H46" s="53"/>
      <c r="I46" s="55" t="s">
        <v>29</v>
      </c>
    </row>
  </sheetData>
  <sheetProtection algorithmName="SHA-512" hashValue="HxmwzF0+nmigt8YokT0XV4JIUdzavwQcTVmvgu7zGgm/WHIGuNYQghE6ppep33+zH735qpL53EetX88ufebuew==" saltValue="SqmIHKbpQ/iGQfZPXD8uBg==" spinCount="100000" sheet="1" objects="1" scenarios="1"/>
  <mergeCells count="2">
    <mergeCell ref="A1:I1"/>
    <mergeCell ref="A2:I2"/>
  </mergeCells>
  <conditionalFormatting sqref="F4:F46">
    <cfRule type="expression" dxfId="6" priority="1">
      <formula>F4="Done"</formula>
    </cfRule>
    <cfRule type="expression" dxfId="5" priority="2">
      <formula>F4="In Progress"</formula>
    </cfRule>
    <cfRule type="expression" dxfId="4" priority="3">
      <formula>F4="Not Started"</formula>
    </cfRule>
    <cfRule type="expression" dxfId="3" priority="4">
      <formula>F4="N/A"</formula>
    </cfRule>
  </conditionalFormatting>
  <conditionalFormatting sqref="I4:I46">
    <cfRule type="expression" dxfId="2" priority="5">
      <formula>I4="High"</formula>
    </cfRule>
    <cfRule type="expression" dxfId="1" priority="6">
      <formula>I4="Medium"</formula>
    </cfRule>
    <cfRule type="expression" dxfId="0" priority="7">
      <formula>I4="Low"</formula>
    </cfRule>
  </conditionalFormatting>
  <dataValidations count="2">
    <dataValidation type="list" allowBlank="1" sqref="F4:F46" xr:uid="{00000000-0002-0000-0000-000000000000}">
      <formula1>"Not Started,In Progress,Done,N/A"</formula1>
    </dataValidation>
    <dataValidation type="list" allowBlank="1" sqref="I4:I46" xr:uid="{00000000-0002-0000-0000-000001000000}">
      <formula1>"High,Medium,Low"</formula1>
    </dataValidation>
  </dataValidations>
  <pageMargins left="0.25" right="0.25" top="0.75" bottom="0.75" header="0.3" footer="0.3"/>
  <pageSetup paperSize="9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showGridLines="0" workbookViewId="0">
      <selection sqref="A1:E11"/>
    </sheetView>
  </sheetViews>
  <sheetFormatPr defaultRowHeight="14"/>
  <cols>
    <col min="1" max="1" width="22.5" customWidth="1"/>
    <col min="2" max="2" width="30" customWidth="1"/>
    <col min="3" max="3" width="28.75" customWidth="1"/>
    <col min="4" max="4" width="31.25" customWidth="1"/>
    <col min="5" max="5" width="11.25" customWidth="1"/>
  </cols>
  <sheetData>
    <row r="1" spans="1:5" ht="20">
      <c r="A1" s="58" t="s">
        <v>151</v>
      </c>
      <c r="B1" s="59"/>
      <c r="C1" s="59"/>
      <c r="D1" s="59"/>
      <c r="E1" s="60"/>
    </row>
    <row r="2" spans="1:5">
      <c r="A2" s="61" t="s">
        <v>152</v>
      </c>
      <c r="B2" s="2"/>
      <c r="C2" s="2"/>
      <c r="D2" s="2"/>
      <c r="E2" s="62"/>
    </row>
    <row r="3" spans="1:5">
      <c r="A3" s="30"/>
      <c r="B3" s="3"/>
      <c r="C3" s="3"/>
      <c r="D3" s="3"/>
      <c r="E3" s="31"/>
    </row>
    <row r="4" spans="1:5">
      <c r="A4" s="63" t="s">
        <v>153</v>
      </c>
      <c r="B4" s="56" t="s">
        <v>154</v>
      </c>
      <c r="C4" s="56" t="s">
        <v>155</v>
      </c>
      <c r="D4" s="56" t="s">
        <v>156</v>
      </c>
      <c r="E4" s="64" t="s">
        <v>10</v>
      </c>
    </row>
    <row r="5" spans="1:5" ht="28">
      <c r="A5" s="65" t="s">
        <v>157</v>
      </c>
      <c r="B5" s="57" t="s">
        <v>158</v>
      </c>
      <c r="C5" s="57" t="s">
        <v>159</v>
      </c>
      <c r="D5" s="57" t="s">
        <v>160</v>
      </c>
      <c r="E5" s="66" t="s">
        <v>16</v>
      </c>
    </row>
    <row r="6" spans="1:5" ht="28">
      <c r="A6" s="67" t="s">
        <v>161</v>
      </c>
      <c r="B6" s="11" t="s">
        <v>162</v>
      </c>
      <c r="C6" s="11" t="s">
        <v>163</v>
      </c>
      <c r="D6" s="11" t="s">
        <v>164</v>
      </c>
      <c r="E6" s="68" t="s">
        <v>16</v>
      </c>
    </row>
    <row r="7" spans="1:5" ht="28">
      <c r="A7" s="65" t="s">
        <v>165</v>
      </c>
      <c r="B7" s="57" t="s">
        <v>166</v>
      </c>
      <c r="C7" s="57" t="s">
        <v>167</v>
      </c>
      <c r="D7" s="57" t="s">
        <v>168</v>
      </c>
      <c r="E7" s="66" t="s">
        <v>16</v>
      </c>
    </row>
    <row r="8" spans="1:5" ht="28">
      <c r="A8" s="67" t="s">
        <v>169</v>
      </c>
      <c r="B8" s="11" t="s">
        <v>170</v>
      </c>
      <c r="C8" s="11" t="s">
        <v>171</v>
      </c>
      <c r="D8" s="11" t="s">
        <v>172</v>
      </c>
      <c r="E8" s="68" t="s">
        <v>16</v>
      </c>
    </row>
    <row r="9" spans="1:5" ht="28">
      <c r="A9" s="65" t="s">
        <v>173</v>
      </c>
      <c r="B9" s="57" t="s">
        <v>174</v>
      </c>
      <c r="C9" s="57" t="s">
        <v>175</v>
      </c>
      <c r="D9" s="57" t="s">
        <v>176</v>
      </c>
      <c r="E9" s="66" t="s">
        <v>16</v>
      </c>
    </row>
    <row r="10" spans="1:5" ht="28">
      <c r="A10" s="67" t="s">
        <v>177</v>
      </c>
      <c r="B10" s="11" t="s">
        <v>178</v>
      </c>
      <c r="C10" s="11" t="s">
        <v>179</v>
      </c>
      <c r="D10" s="11" t="s">
        <v>180</v>
      </c>
      <c r="E10" s="68" t="s">
        <v>16</v>
      </c>
    </row>
    <row r="11" spans="1:5" ht="28.5" thickBot="1">
      <c r="A11" s="69" t="s">
        <v>181</v>
      </c>
      <c r="B11" s="70" t="s">
        <v>182</v>
      </c>
      <c r="C11" s="70" t="s">
        <v>183</v>
      </c>
      <c r="D11" s="70" t="s">
        <v>184</v>
      </c>
      <c r="E11" s="71" t="s">
        <v>16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showGridLines="0" workbookViewId="0">
      <selection activeCell="I5" sqref="I5"/>
    </sheetView>
  </sheetViews>
  <sheetFormatPr defaultRowHeight="14"/>
  <cols>
    <col min="1" max="1" width="15" customWidth="1"/>
    <col min="2" max="3" width="13.75" customWidth="1"/>
    <col min="4" max="4" width="15" customWidth="1"/>
    <col min="5" max="5" width="9.4140625" customWidth="1"/>
    <col min="6" max="6" width="22.5" customWidth="1"/>
  </cols>
  <sheetData>
    <row r="1" spans="1:6" ht="24" customHeight="1">
      <c r="A1" s="1" t="s">
        <v>185</v>
      </c>
      <c r="B1" s="1"/>
      <c r="C1" s="1"/>
      <c r="D1" s="1"/>
      <c r="E1" s="1"/>
      <c r="F1" s="1"/>
    </row>
    <row r="2" spans="1:6" ht="22" customHeight="1">
      <c r="A2" s="2" t="s">
        <v>186</v>
      </c>
      <c r="B2" s="2"/>
      <c r="C2" s="2"/>
      <c r="D2" s="2"/>
      <c r="E2" s="2"/>
      <c r="F2" s="2"/>
    </row>
    <row r="3" spans="1:6">
      <c r="A3" s="3"/>
      <c r="B3" s="3"/>
      <c r="C3" s="3"/>
      <c r="D3" s="3"/>
      <c r="E3" s="3"/>
      <c r="F3" s="3"/>
    </row>
    <row r="4" spans="1:6">
      <c r="A4" s="72" t="s">
        <v>187</v>
      </c>
      <c r="B4" s="72" t="s">
        <v>188</v>
      </c>
      <c r="C4" s="72" t="s">
        <v>189</v>
      </c>
      <c r="D4" s="72" t="s">
        <v>15</v>
      </c>
      <c r="E4" s="72" t="s">
        <v>190</v>
      </c>
      <c r="F4" s="72" t="s">
        <v>191</v>
      </c>
    </row>
    <row r="5" spans="1:6">
      <c r="A5" s="73">
        <v>43</v>
      </c>
      <c r="B5" s="73">
        <f>COUNTIF(Checklist!F4:F46,"Done")</f>
        <v>0</v>
      </c>
      <c r="C5" s="73">
        <f>COUNTIF(Checklist!F4:F46,"In Progress")</f>
        <v>0</v>
      </c>
      <c r="D5" s="73">
        <f>COUNTIF(Checklist!F4:F46,"Not Started")</f>
        <v>43</v>
      </c>
      <c r="E5" s="73">
        <f>COUNTIF(Checklist!F4:F46,"N/A")</f>
        <v>0</v>
      </c>
      <c r="F5" s="74">
        <f>IFERROR(B5/A5,0)</f>
        <v>0</v>
      </c>
    </row>
    <row r="6" spans="1:6">
      <c r="A6" s="75"/>
      <c r="B6" s="75"/>
      <c r="C6" s="75"/>
      <c r="D6" s="75"/>
      <c r="E6" s="75"/>
      <c r="F6" s="75"/>
    </row>
    <row r="7" spans="1:6">
      <c r="A7" s="76" t="s">
        <v>192</v>
      </c>
      <c r="B7" s="76"/>
      <c r="C7" s="76"/>
      <c r="D7" s="75"/>
      <c r="E7" s="76" t="s">
        <v>193</v>
      </c>
      <c r="F7" s="76"/>
    </row>
    <row r="8" spans="1:6" ht="56">
      <c r="A8" s="77" t="s">
        <v>15</v>
      </c>
      <c r="B8" s="78" t="s">
        <v>194</v>
      </c>
      <c r="C8" s="79"/>
      <c r="D8" s="75"/>
      <c r="E8" s="80" t="s">
        <v>195</v>
      </c>
      <c r="F8" s="78" t="s">
        <v>196</v>
      </c>
    </row>
    <row r="9" spans="1:6" ht="42">
      <c r="A9" s="81" t="s">
        <v>189</v>
      </c>
      <c r="B9" s="78" t="s">
        <v>197</v>
      </c>
      <c r="C9" s="82"/>
      <c r="D9" s="75"/>
      <c r="E9" s="80" t="s">
        <v>198</v>
      </c>
      <c r="F9" s="78" t="s">
        <v>199</v>
      </c>
    </row>
    <row r="10" spans="1:6" ht="42">
      <c r="A10" s="83" t="s">
        <v>188</v>
      </c>
      <c r="B10" s="78" t="s">
        <v>200</v>
      </c>
      <c r="C10" s="84"/>
      <c r="D10" s="75"/>
      <c r="E10" s="80" t="s">
        <v>201</v>
      </c>
      <c r="F10" s="78" t="s">
        <v>202</v>
      </c>
    </row>
    <row r="11" spans="1:6" ht="42">
      <c r="A11" s="85" t="s">
        <v>190</v>
      </c>
      <c r="B11" s="78" t="s">
        <v>203</v>
      </c>
      <c r="C11" s="86"/>
      <c r="D11" s="75"/>
      <c r="E11" s="80" t="s">
        <v>204</v>
      </c>
      <c r="F11" s="78" t="s">
        <v>205</v>
      </c>
    </row>
  </sheetData>
  <mergeCells count="4">
    <mergeCell ref="A1:F1"/>
    <mergeCell ref="A2:F2"/>
    <mergeCell ref="A7:C7"/>
    <mergeCell ref="E7:F7"/>
  </mergeCells>
  <conditionalFormatting sqref="F5">
    <cfRule type="dataBar" priority="1">
      <dataBar>
        <cfvo type="min"/>
        <cfvo type="max"/>
        <color rgb="FF10B981"/>
      </dataBar>
    </cfRule>
    <cfRule type="dataBar" priority="2">
      <dataBar>
        <cfvo type="min"/>
        <cfvo type="max"/>
        <color rgb="FF10B981"/>
      </dataBar>
      <extLst>
        <ext xmlns:x14="http://schemas.microsoft.com/office/spreadsheetml/2009/9/main" uri="{B025F937-C7B1-47D3-B67F-A62EFF666E3E}">
          <x14:id>{8213237C-262D-8CED-9257-E0A72B4BD1FC}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213237C-262D-8CED-9257-E0A72B4BD1FC}">
            <x14:dataBar>
              <x14:cfvo type="min"/>
              <x14:cfvo type="max"/>
              <x14:negativeFillColor auto="1"/>
              <x14:axisColor auto="1"/>
            </x14:dataBar>
          </x14:cfRule>
          <xm:sqref>F5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Checklist</vt:lpstr>
      <vt:lpstr>Quick Reference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sundar</dc:creator>
  <cp:lastModifiedBy>Sundareswaran Iyalunaidu</cp:lastModifiedBy>
  <cp:lastPrinted>2026-06-24T05:44:34Z</cp:lastPrinted>
  <dcterms:created xsi:type="dcterms:W3CDTF">2026-06-24T05:34:55Z</dcterms:created>
  <dcterms:modified xsi:type="dcterms:W3CDTF">2026-06-24T06:13:23Z</dcterms:modified>
</cp:coreProperties>
</file>