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d96358b4dd4228ae/Desktop/DESTOP FILES/Excel/"/>
    </mc:Choice>
  </mc:AlternateContent>
  <xr:revisionPtr revIDLastSave="0" documentId="8_{10CBAD63-9B73-442C-B130-6B40DA4395B0}" xr6:coauthVersionLast="47" xr6:coauthVersionMax="47" xr10:uidLastSave="{00000000-0000-0000-0000-000000000000}"/>
  <bookViews>
    <workbookView xWindow="-110" yWindow="-110" windowWidth="19420" windowHeight="10300" xr2:uid="{00000000-000D-0000-FFFF-FFFF00000000}"/>
  </bookViews>
  <sheets>
    <sheet name="DCS FAT Checklist" sheetId="1" r:id="rId1"/>
    <sheet name="Summary" sheetId="2" r:id="rId2"/>
    <sheet name="Instructions" sheetId="3" r:id="rId3"/>
  </sheets>
  <definedNames>
    <definedName name="_xlnm._FilterDatabase" localSheetId="0" hidden="1">'DCS FAT Checklist'!$A$3:$J$77</definedName>
    <definedName name="_xlnm.Print_Titles" localSheetId="0">'DCS FAT 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2"/>
  <c r="B6" i="2"/>
  <c r="E6" i="2" s="1"/>
  <c r="B5" i="2"/>
  <c r="B4" i="2"/>
  <c r="B9" i="2" l="1"/>
  <c r="E4" i="2" s="1"/>
  <c r="E5" i="2"/>
</calcChain>
</file>

<file path=xl/sharedStrings.xml><?xml version="1.0" encoding="utf-8"?>
<sst xmlns="http://schemas.openxmlformats.org/spreadsheetml/2006/main" count="432" uniqueCount="270">
  <si>
    <t>DCS Factory Acceptance Test Checklist</t>
  </si>
  <si>
    <t>Detailed checklist for documentation, hardware, software, logic, communication, redundancy, alarms, and cybersecurity verification</t>
  </si>
  <si>
    <t>No</t>
  </si>
  <si>
    <t>Checklist ID</t>
  </si>
  <si>
    <t>Section</t>
  </si>
  <si>
    <t>Checklist Item</t>
  </si>
  <si>
    <t>Acceptance Criteria</t>
  </si>
  <si>
    <t>Verification Method</t>
  </si>
  <si>
    <t>Status</t>
  </si>
  <si>
    <t>Observation / Remarks</t>
  </si>
  <si>
    <t>Punch Ref</t>
  </si>
  <si>
    <t>Responsible</t>
  </si>
  <si>
    <t>Document Control</t>
  </si>
  <si>
    <t>FAT-DC-01</t>
  </si>
  <si>
    <t>Approved Functional Design Specification available</t>
  </si>
  <si>
    <t>All latest revisions signed off</t>
  </si>
  <si>
    <t>Document review</t>
  </si>
  <si>
    <t>Pending</t>
  </si>
  <si>
    <t>FAT-DC-02</t>
  </si>
  <si>
    <t>Cause and Effect Matrix available</t>
  </si>
  <si>
    <t>C&amp;E matches approved shutdown philosophy</t>
  </si>
  <si>
    <t>FAT-DC-03</t>
  </si>
  <si>
    <t>IO database frozen for FAT</t>
  </si>
  <si>
    <t>Tag, range, units, and channel assignment correct</t>
  </si>
  <si>
    <t>Database review</t>
  </si>
  <si>
    <t>FAT-DC-04</t>
  </si>
  <si>
    <t>Alarm list approved</t>
  </si>
  <si>
    <t>Priorities, deadbands, limits, and acknowledgements match philosophy</t>
  </si>
  <si>
    <t>FAT-DC-05</t>
  </si>
  <si>
    <t>Graphics list and P&amp;ID references available</t>
  </si>
  <si>
    <t>Display naming and object links are consistent</t>
  </si>
  <si>
    <t>FAT-DC-06</t>
  </si>
  <si>
    <t>Loop diagrams and wiring drawings available</t>
  </si>
  <si>
    <t>Latest revisions reflect the installed configuration</t>
  </si>
  <si>
    <t>FAT-DC-07</t>
  </si>
  <si>
    <t>Backup and restore procedure defined</t>
  </si>
  <si>
    <t>Backup media and version control available</t>
  </si>
  <si>
    <t>Procedure review</t>
  </si>
  <si>
    <t>Hardware and Cabinet Inspection</t>
  </si>
  <si>
    <t>FAT-HW-01</t>
  </si>
  <si>
    <t>Cabinet quantity and tag check</t>
  </si>
  <si>
    <t>All panels match GA drawings and nameplates</t>
  </si>
  <si>
    <t>Visual inspection</t>
  </si>
  <si>
    <t>FAT-HW-02</t>
  </si>
  <si>
    <t>Cabinet physical condition check</t>
  </si>
  <si>
    <t>No transport damage, dents, rust, or panel distortion</t>
  </si>
  <si>
    <t>FAT-HW-03</t>
  </si>
  <si>
    <t>Door, lock, hinge, and gasket check</t>
  </si>
  <si>
    <t>Doors open smoothly and close properly</t>
  </si>
  <si>
    <t>Mechanical inspection</t>
  </si>
  <si>
    <t>FAT-HW-04</t>
  </si>
  <si>
    <t>Ventilation and cooling fan check</t>
  </si>
  <si>
    <t>Airflow direction and fan operation are correct</t>
  </si>
  <si>
    <t>Functional inspection</t>
  </si>
  <si>
    <t>FAT-HW-05</t>
  </si>
  <si>
    <t>Terminal labeling verification</t>
  </si>
  <si>
    <t>All terminals and wires match drawings</t>
  </si>
  <si>
    <t>FAT-HW-06</t>
  </si>
  <si>
    <t>Ferrule and crimp quality check</t>
  </si>
  <si>
    <t>Crimps are firm, readable, and consistent</t>
  </si>
  <si>
    <t>FAT-HW-07</t>
  </si>
  <si>
    <t>Cable dressing and segregation</t>
  </si>
  <si>
    <t>Signal, power, and communication cables are separated</t>
  </si>
  <si>
    <t>FAT-HW-08</t>
  </si>
  <si>
    <t>Earthing and shielding arrangement</t>
  </si>
  <si>
    <t>Shield termination and earth bus arrangement comply</t>
  </si>
  <si>
    <t>FAT-HW-09</t>
  </si>
  <si>
    <t>Hardware BOM cross check</t>
  </si>
  <si>
    <t>Installed modules match approved BOM</t>
  </si>
  <si>
    <t>Document cross-check</t>
  </si>
  <si>
    <t>Power and Startup Verification</t>
  </si>
  <si>
    <t>FAT-PWR-01</t>
  </si>
  <si>
    <t>UPS input/output verification</t>
  </si>
  <si>
    <t>Voltage within acceptable limits and alarms normal</t>
  </si>
  <si>
    <t>Measurement</t>
  </si>
  <si>
    <t>FAT-PWR-02</t>
  </si>
  <si>
    <t>Redundant power supply check</t>
  </si>
  <si>
    <t>Either supply can support the load without interruption</t>
  </si>
  <si>
    <t>Switchover test</t>
  </si>
  <si>
    <t>FAT-PWR-03</t>
  </si>
  <si>
    <t>DC distribution verification</t>
  </si>
  <si>
    <t>Correct polarity and fuse ratings confirmed</t>
  </si>
  <si>
    <t>FAT-PWR-04</t>
  </si>
  <si>
    <t>Sequential power-up validation</t>
  </si>
  <si>
    <t>UPS, switches, controllers, servers, and workstations start correctly</t>
  </si>
  <si>
    <t>Startup observation</t>
  </si>
  <si>
    <t>FAT-PWR-05</t>
  </si>
  <si>
    <t>Voltage stability monitoring</t>
  </si>
  <si>
    <t>No abnormal drop, ripple, or spike observed</t>
  </si>
  <si>
    <t>Trend observation</t>
  </si>
  <si>
    <t>FAT-PWR-06</t>
  </si>
  <si>
    <t>System boot diagnostics</t>
  </si>
  <si>
    <t>No critical boot errors or startup faults</t>
  </si>
  <si>
    <t>Functional check</t>
  </si>
  <si>
    <t>Controller and Server Testing</t>
  </si>
  <si>
    <t>FAT-CTL-01</t>
  </si>
  <si>
    <t>CPU health verification</t>
  </si>
  <si>
    <t>Processor diagnostics normal and memory healthy</t>
  </si>
  <si>
    <t>Diagnostic check</t>
  </si>
  <si>
    <t>FAT-CTL-02</t>
  </si>
  <si>
    <t>Controller synchronization</t>
  </si>
  <si>
    <t>Primary and standby controllers remain synchronized</t>
  </si>
  <si>
    <t>FAT-CTL-03</t>
  </si>
  <si>
    <t>Controller redundancy switchover</t>
  </si>
  <si>
    <t>Live transfer occurs without disturbing control loops</t>
  </si>
  <si>
    <t>Live failover test</t>
  </si>
  <si>
    <t>FAT-CTL-04</t>
  </si>
  <si>
    <t>Scan time verification</t>
  </si>
  <si>
    <t>Cycle time remains within acceptable limits</t>
  </si>
  <si>
    <t>Performance test</t>
  </si>
  <si>
    <t>FAT-CTL-05</t>
  </si>
  <si>
    <t>CPU loading verification</t>
  </si>
  <si>
    <t>CPU utilization remains within project limit</t>
  </si>
  <si>
    <t>Performance monitoring</t>
  </si>
  <si>
    <t>FAT-CTL-06</t>
  </si>
  <si>
    <t>Server startup and services</t>
  </si>
  <si>
    <t>Application, historian, and alarm services start correctly</t>
  </si>
  <si>
    <t>FAT-CTL-07</t>
  </si>
  <si>
    <t>Operator workstation health</t>
  </si>
  <si>
    <t>Graphics, trends, faceplates, and login function properly</t>
  </si>
  <si>
    <t>FAT-CTL-08</t>
  </si>
  <si>
    <t>Time synchronization</t>
  </si>
  <si>
    <t>All nodes show the same time source</t>
  </si>
  <si>
    <t>Verification</t>
  </si>
  <si>
    <t>IO Loop Testing</t>
  </si>
  <si>
    <t>FAT-IO-01</t>
  </si>
  <si>
    <t>Analog input scaling</t>
  </si>
  <si>
    <t>0 to 100 percent and engineering units are correct</t>
  </si>
  <si>
    <t>Signal simulation</t>
  </si>
  <si>
    <t>FAT-IO-02</t>
  </si>
  <si>
    <t>Analog input alarm limits</t>
  </si>
  <si>
    <t>HH, H, L, LL alarms act at approved setpoints</t>
  </si>
  <si>
    <t>FAT-IO-03</t>
  </si>
  <si>
    <t>Analog output tracking</t>
  </si>
  <si>
    <t>Output follows command correctly across full range</t>
  </si>
  <si>
    <t>FAT-IO-04</t>
  </si>
  <si>
    <t>Digital input status</t>
  </si>
  <si>
    <t>ON/OFF state is read correctly by DCS</t>
  </si>
  <si>
    <t>Contact simulation</t>
  </si>
  <si>
    <t>FAT-IO-05</t>
  </si>
  <si>
    <t>Digital output command</t>
  </si>
  <si>
    <t>Output energizes the correct device and feedback is correct</t>
  </si>
  <si>
    <t>Command simulation</t>
  </si>
  <si>
    <t>FAT-IO-06</t>
  </si>
  <si>
    <t>RTD input verification</t>
  </si>
  <si>
    <t>Temperature indication is stable and scaled correctly</t>
  </si>
  <si>
    <t>FAT-IO-07</t>
  </si>
  <si>
    <t>Thermocouple input verification</t>
  </si>
  <si>
    <t>Polarity, range, and indication are correct</t>
  </si>
  <si>
    <t>FAT-IO-08</t>
  </si>
  <si>
    <t>Pulse input verification</t>
  </si>
  <si>
    <t>Pulse count and rate are computed correctly</t>
  </si>
  <si>
    <t>FAT-IO-09</t>
  </si>
  <si>
    <t>IO channel cross mapping check</t>
  </si>
  <si>
    <t>Tag displayed matches simulated channel</t>
  </si>
  <si>
    <t>Logic, Cause and Effect, and Shutdown</t>
  </si>
  <si>
    <t>FAT-LOG-01</t>
  </si>
  <si>
    <t>Cause and effect testing</t>
  </si>
  <si>
    <t>Every cause produces the expected trip or action</t>
  </si>
  <si>
    <t>Logic simulation</t>
  </si>
  <si>
    <t>FAT-LOG-02</t>
  </si>
  <si>
    <t>Permissive logic testing</t>
  </si>
  <si>
    <t>Start command enabled only when permissives are satisfied</t>
  </si>
  <si>
    <t>FAT-LOG-03</t>
  </si>
  <si>
    <t>Trip logic verification</t>
  </si>
  <si>
    <t>Trip actions occur in the correct sequence and timing</t>
  </si>
  <si>
    <t>FAT-LOG-04</t>
  </si>
  <si>
    <t>Bypass and override testing</t>
  </si>
  <si>
    <t>Authorized bypass behavior is controlled and logged</t>
  </si>
  <si>
    <t>FAT-LOG-05</t>
  </si>
  <si>
    <t>Sequence logic verification</t>
  </si>
  <si>
    <t>Start-up and shutdown sequence steps execute correctly</t>
  </si>
  <si>
    <t>FAT-LOG-06</t>
  </si>
  <si>
    <t>Fail safe action verification</t>
  </si>
  <si>
    <t>Devices move to approved safe state on failure</t>
  </si>
  <si>
    <t>Failure simulation</t>
  </si>
  <si>
    <t>HMI, Alarms, and Trends</t>
  </si>
  <si>
    <t>FAT-HMI-01</t>
  </si>
  <si>
    <t>Mimic display accuracy</t>
  </si>
  <si>
    <t>Equipment, tags, and process values are displayed correctly</t>
  </si>
  <si>
    <t>FAT-HMI-02</t>
  </si>
  <si>
    <t>Faceplate operation</t>
  </si>
  <si>
    <t>Faceplates open, command, and display status correctly</t>
  </si>
  <si>
    <t>Operator interaction</t>
  </si>
  <si>
    <t>FAT-HMI-03</t>
  </si>
  <si>
    <t>Navigation and menu structure</t>
  </si>
  <si>
    <t>Screen movement is clear and intuitive</t>
  </si>
  <si>
    <t>Operator review</t>
  </si>
  <si>
    <t>FAT-HMI-04</t>
  </si>
  <si>
    <t>Trend display verification</t>
  </si>
  <si>
    <t>Live and historical trends show correct data</t>
  </si>
  <si>
    <t>FAT-HMI-05</t>
  </si>
  <si>
    <t>Alarm banner and annunciation</t>
  </si>
  <si>
    <t>Priorities and colors behave according to philosophy</t>
  </si>
  <si>
    <t>FAT-HMI-06</t>
  </si>
  <si>
    <t>Historical event logging</t>
  </si>
  <si>
    <t>Alarm and event timestamps are captured correctly</t>
  </si>
  <si>
    <t>Database check</t>
  </si>
  <si>
    <t>FAT-HMI-07</t>
  </si>
  <si>
    <t>Color consistency and object animation</t>
  </si>
  <si>
    <t>Valve, motor, and status colors follow standards</t>
  </si>
  <si>
    <t>Communication and Integration</t>
  </si>
  <si>
    <t>FAT-COM-01</t>
  </si>
  <si>
    <t>Modbus TCP communication</t>
  </si>
  <si>
    <t>Registers, timeouts, and data order are correct</t>
  </si>
  <si>
    <t>Protocol test</t>
  </si>
  <si>
    <t>FAT-COM-02</t>
  </si>
  <si>
    <t>Modbus RTU communication</t>
  </si>
  <si>
    <t>Serial settings and register mapping are correct</t>
  </si>
  <si>
    <t>FAT-COM-03</t>
  </si>
  <si>
    <t>OPC communication</t>
  </si>
  <si>
    <t>Read/write tags transfer correctly</t>
  </si>
  <si>
    <t>FAT-COM-04</t>
  </si>
  <si>
    <t>Profibus / fieldbus interface</t>
  </si>
  <si>
    <t>Addressing and diagnostics are correct</t>
  </si>
  <si>
    <t>Network test</t>
  </si>
  <si>
    <t>FAT-COM-05</t>
  </si>
  <si>
    <t>Ethernet gateway and routing</t>
  </si>
  <si>
    <t>No duplicate IP and no routing conflict</t>
  </si>
  <si>
    <t>FAT-COM-06</t>
  </si>
  <si>
    <t>Third-party interface simulation</t>
  </si>
  <si>
    <t>Data exchange behaves as per the integration list</t>
  </si>
  <si>
    <t>Integration test</t>
  </si>
  <si>
    <t>Redundancy, Backup, Cybersecurity</t>
  </si>
  <si>
    <t>FAT-SEC-01</t>
  </si>
  <si>
    <t>Server redundancy test</t>
  </si>
  <si>
    <t>Standby server takes over correctly</t>
  </si>
  <si>
    <t>Failover test</t>
  </si>
  <si>
    <t>FAT-SEC-02</t>
  </si>
  <si>
    <t>Network redundancy test</t>
  </si>
  <si>
    <t>Switch or ring failure does not stop communication</t>
  </si>
  <si>
    <t>FAT-SEC-03</t>
  </si>
  <si>
    <t>Power redundancy test</t>
  </si>
  <si>
    <t>Loss of one PSU does not affect operation</t>
  </si>
  <si>
    <t>FAT-SEC-04</t>
  </si>
  <si>
    <t>Backup creation</t>
  </si>
  <si>
    <t>Controller and server backups created successfully</t>
  </si>
  <si>
    <t>Backup procedure</t>
  </si>
  <si>
    <t>FAT-SEC-05</t>
  </si>
  <si>
    <t>Restore validation</t>
  </si>
  <si>
    <t>Backup can be restored without configuration loss</t>
  </si>
  <si>
    <t>Restore test</t>
  </si>
  <si>
    <t>FAT-SEC-06</t>
  </si>
  <si>
    <t>User access levels</t>
  </si>
  <si>
    <t>Operator, engineer, and admin rights are correct</t>
  </si>
  <si>
    <t>Access review</t>
  </si>
  <si>
    <t>FAT-SEC-07</t>
  </si>
  <si>
    <t>Password policy and USB control</t>
  </si>
  <si>
    <t>Security restrictions are active</t>
  </si>
  <si>
    <t>Policy review</t>
  </si>
  <si>
    <t>DCS FAT Checklist Summary</t>
  </si>
  <si>
    <t>Metric</t>
  </si>
  <si>
    <t>Value</t>
  </si>
  <si>
    <t>Progress Overview</t>
  </si>
  <si>
    <t>Total Checklist Items</t>
  </si>
  <si>
    <t>Completion</t>
  </si>
  <si>
    <t>Pass</t>
  </si>
  <si>
    <t>Total Items</t>
  </si>
  <si>
    <t>Fail</t>
  </si>
  <si>
    <t>Open Issues</t>
  </si>
  <si>
    <t>Not Applicable</t>
  </si>
  <si>
    <t>Completion %</t>
  </si>
  <si>
    <t>How to Use This Workbook</t>
  </si>
  <si>
    <t>Guidance</t>
  </si>
  <si>
    <t>Open the DCS FAT Checklist sheet and review each section in sequence.</t>
  </si>
  <si>
    <t>Use the Status dropdown to mark each item as Pending, Pass, Fail, or NA.</t>
  </si>
  <si>
    <t>Write observations, punch items, and notes in the Remarks column.</t>
  </si>
  <si>
    <t>Use the Summary sheet to monitor overall completion and open issues.</t>
  </si>
  <si>
    <t>Print the workbook in landscape layout for witness FAT sessions.</t>
  </si>
  <si>
    <t>Suggested review order: Document Control → Hardware → Power → Controllers → IO → Logic → HMI → Communication →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</si>
</sst>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6"/>
      <color rgb="FFFFFFFF"/>
      <name val="Calibri"/>
    </font>
    <font>
      <b/>
      <sz val="12"/>
      <color rgb="FF000000"/>
      <name val="Calibri"/>
    </font>
    <font>
      <sz val="10"/>
      <name val="Calibri"/>
    </font>
    <font>
      <b/>
      <sz val="10"/>
      <color rgb="FFFFFFFF"/>
      <name val="Calibri"/>
    </font>
    <font>
      <b/>
      <sz val="10"/>
      <name val="Calibri"/>
    </font>
    <font>
      <b/>
      <i/>
      <sz val="12"/>
      <color rgb="FF404040"/>
      <name val="Calibri"/>
      <family val="2"/>
    </font>
    <font>
      <b/>
      <sz val="12"/>
      <color theme="1"/>
      <name val="Calibri"/>
      <family val="2"/>
      <scheme val="minor"/>
    </font>
    <font>
      <b/>
      <sz val="18"/>
      <color rgb="FFFFFFFF"/>
      <name val="Calibri"/>
      <family val="2"/>
    </font>
    <font>
      <sz val="18"/>
      <color theme="1"/>
      <name val="Calibri"/>
      <family val="2"/>
      <scheme val="minor"/>
    </font>
  </fonts>
  <fills count="6">
    <fill>
      <patternFill patternType="none"/>
    </fill>
    <fill>
      <patternFill patternType="gray125"/>
    </fill>
    <fill>
      <patternFill patternType="solid">
        <fgColor rgb="FF5B9BD5"/>
      </patternFill>
    </fill>
    <fill>
      <patternFill patternType="solid">
        <fgColor rgb="FF1F4E78"/>
      </patternFill>
    </fill>
    <fill>
      <patternFill patternType="solid">
        <fgColor rgb="FFD9EAF7"/>
      </patternFill>
    </fill>
    <fill>
      <patternFill patternType="solid">
        <fgColor rgb="FFD9F0EE"/>
      </patternFill>
    </fill>
  </fills>
  <borders count="23">
    <border>
      <left/>
      <right/>
      <top/>
      <bottom/>
      <diagonal/>
    </border>
    <border>
      <left style="thin">
        <color rgb="FF9E9E9E"/>
      </left>
      <right style="thin">
        <color rgb="FF9E9E9E"/>
      </right>
      <top style="thin">
        <color rgb="FF9E9E9E"/>
      </top>
      <bottom style="thin">
        <color rgb="FF9E9E9E"/>
      </bottom>
      <diagonal/>
    </border>
    <border>
      <left/>
      <right/>
      <top style="thin">
        <color rgb="FF9E9E9E"/>
      </top>
      <bottom style="thin">
        <color rgb="FF9E9E9E"/>
      </bottom>
      <diagonal/>
    </border>
    <border>
      <left/>
      <right style="thin">
        <color rgb="FF9E9E9E"/>
      </right>
      <top style="thin">
        <color rgb="FF9E9E9E"/>
      </top>
      <bottom style="thin">
        <color rgb="FF9E9E9E"/>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9E9E9E"/>
      </right>
      <top style="thin">
        <color rgb="FF9E9E9E"/>
      </top>
      <bottom style="thin">
        <color rgb="FF9E9E9E"/>
      </bottom>
      <diagonal/>
    </border>
    <border>
      <left style="thin">
        <color rgb="FF9E9E9E"/>
      </left>
      <right style="medium">
        <color indexed="64"/>
      </right>
      <top style="thin">
        <color rgb="FF9E9E9E"/>
      </top>
      <bottom style="thin">
        <color rgb="FF9E9E9E"/>
      </bottom>
      <diagonal/>
    </border>
    <border>
      <left style="medium">
        <color indexed="64"/>
      </left>
      <right style="thin">
        <color rgb="FF9E9E9E"/>
      </right>
      <top style="thin">
        <color rgb="FF9E9E9E"/>
      </top>
      <bottom style="medium">
        <color indexed="64"/>
      </bottom>
      <diagonal/>
    </border>
    <border>
      <left style="thin">
        <color rgb="FF9E9E9E"/>
      </left>
      <right style="thin">
        <color rgb="FF9E9E9E"/>
      </right>
      <top style="thin">
        <color rgb="FF9E9E9E"/>
      </top>
      <bottom style="medium">
        <color indexed="64"/>
      </bottom>
      <diagonal/>
    </border>
    <border>
      <left style="thin">
        <color rgb="FF9E9E9E"/>
      </left>
      <right style="medium">
        <color indexed="64"/>
      </right>
      <top style="thin">
        <color rgb="FF9E9E9E"/>
      </top>
      <bottom style="medium">
        <color indexed="64"/>
      </bottom>
      <diagonal/>
    </border>
    <border>
      <left style="medium">
        <color indexed="64"/>
      </left>
      <right style="thin">
        <color rgb="FF9E9E9E"/>
      </right>
      <top/>
      <bottom style="thin">
        <color rgb="FF9E9E9E"/>
      </bottom>
      <diagonal/>
    </border>
    <border>
      <left style="thin">
        <color rgb="FF9E9E9E"/>
      </left>
      <right style="thin">
        <color rgb="FF9E9E9E"/>
      </right>
      <top/>
      <bottom style="thin">
        <color rgb="FF9E9E9E"/>
      </bottom>
      <diagonal/>
    </border>
    <border>
      <left style="thin">
        <color rgb="FF9E9E9E"/>
      </left>
      <right style="medium">
        <color indexed="64"/>
      </right>
      <top/>
      <bottom style="thin">
        <color rgb="FF9E9E9E"/>
      </bottom>
      <diagonal/>
    </border>
    <border>
      <left style="medium">
        <color indexed="64"/>
      </left>
      <right style="thin">
        <color rgb="FF9E9E9E"/>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9E9E9E"/>
      </right>
      <top style="thin">
        <color rgb="FF9E9E9E"/>
      </top>
      <bottom/>
      <diagonal/>
    </border>
    <border>
      <left style="thin">
        <color rgb="FF9E9E9E"/>
      </left>
      <right style="thin">
        <color rgb="FF9E9E9E"/>
      </right>
      <top style="thin">
        <color rgb="FF9E9E9E"/>
      </top>
      <bottom/>
      <diagonal/>
    </border>
    <border>
      <left style="thin">
        <color rgb="FF9E9E9E"/>
      </left>
      <right style="medium">
        <color indexed="64"/>
      </right>
      <top style="thin">
        <color rgb="FF9E9E9E"/>
      </top>
      <bottom/>
      <diagonal/>
    </border>
  </borders>
  <cellStyleXfs count="1">
    <xf numFmtId="0" fontId="0" fillId="0" borderId="0"/>
  </cellStyleXfs>
  <cellXfs count="42">
    <xf numFmtId="0" fontId="0" fillId="0" borderId="0" xfId="0"/>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5" fillId="0" borderId="1" xfId="0" applyFont="1" applyBorder="1" applyAlignment="1">
      <alignment horizontal="left" vertical="top" wrapText="1"/>
    </xf>
    <xf numFmtId="0" fontId="1" fillId="3" borderId="0" xfId="0" applyFont="1" applyFill="1" applyAlignment="1">
      <alignment horizontal="center" vertical="center" wrapText="1"/>
    </xf>
    <xf numFmtId="0" fontId="0" fillId="0" borderId="0" xfId="0"/>
    <xf numFmtId="0" fontId="4" fillId="2" borderId="1" xfId="0" applyFont="1" applyFill="1" applyBorder="1" applyAlignment="1">
      <alignment horizontal="center" vertical="center" wrapText="1"/>
    </xf>
    <xf numFmtId="0" fontId="0" fillId="0" borderId="2" xfId="0" applyBorder="1"/>
    <xf numFmtId="0" fontId="0" fillId="0" borderId="3" xfId="0" applyBorder="1"/>
    <xf numFmtId="0" fontId="0" fillId="0" borderId="0" xfId="0" applyBorder="1"/>
    <xf numFmtId="0" fontId="0" fillId="0" borderId="8" xfId="0" applyBorder="1"/>
    <xf numFmtId="0" fontId="2" fillId="5" borderId="9" xfId="0" applyFont="1" applyFill="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top" wrapText="1"/>
    </xf>
    <xf numFmtId="0" fontId="3" fillId="0" borderId="12" xfId="0" applyFont="1" applyBorder="1" applyAlignment="1">
      <alignment horizontal="center" vertical="center" wrapText="1"/>
    </xf>
    <xf numFmtId="0" fontId="3" fillId="0" borderId="13" xfId="0" applyFont="1" applyBorder="1" applyAlignment="1">
      <alignment horizontal="left" vertical="top"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left" vertical="top" wrapText="1"/>
    </xf>
    <xf numFmtId="0" fontId="3" fillId="0" borderId="15" xfId="0" applyFont="1" applyBorder="1" applyAlignment="1">
      <alignment horizontal="center" vertical="center" wrapText="1"/>
    </xf>
    <xf numFmtId="0" fontId="3" fillId="0" borderId="16" xfId="0" applyFont="1" applyBorder="1" applyAlignment="1">
      <alignment horizontal="left" vertical="top" wrapText="1"/>
    </xf>
    <xf numFmtId="0" fontId="2" fillId="5" borderId="17" xfId="0" applyFont="1" applyFill="1" applyBorder="1" applyAlignment="1">
      <alignment horizontal="left" vertical="center"/>
    </xf>
    <xf numFmtId="0" fontId="0" fillId="0" borderId="18" xfId="0" applyBorder="1"/>
    <xf numFmtId="0" fontId="0" fillId="0" borderId="19" xfId="0" applyBorder="1"/>
    <xf numFmtId="0" fontId="3" fillId="0" borderId="20" xfId="0" applyFont="1" applyBorder="1" applyAlignment="1">
      <alignment horizontal="center" vertical="center" wrapText="1"/>
    </xf>
    <xf numFmtId="0" fontId="3" fillId="0" borderId="21" xfId="0" applyFont="1" applyBorder="1" applyAlignment="1">
      <alignment horizontal="left" vertical="top" wrapText="1"/>
    </xf>
    <xf numFmtId="0" fontId="3" fillId="0" borderId="21" xfId="0" applyFont="1" applyBorder="1" applyAlignment="1">
      <alignment horizontal="center" vertical="center" wrapText="1"/>
    </xf>
    <xf numFmtId="0" fontId="3" fillId="0" borderId="22" xfId="0" applyFont="1" applyBorder="1" applyAlignment="1">
      <alignment horizontal="left" vertical="top" wrapText="1"/>
    </xf>
    <xf numFmtId="0" fontId="6" fillId="4" borderId="7" xfId="0" applyFont="1" applyFill="1" applyBorder="1" applyAlignment="1">
      <alignment horizontal="center" vertical="center" wrapText="1"/>
    </xf>
    <xf numFmtId="0" fontId="7" fillId="0" borderId="0" xfId="0" applyFont="1" applyBorder="1"/>
    <xf numFmtId="0" fontId="7" fillId="0" borderId="8" xfId="0" applyFont="1" applyBorder="1"/>
    <xf numFmtId="0" fontId="8" fillId="3" borderId="4" xfId="0" applyFont="1" applyFill="1" applyBorder="1" applyAlignment="1">
      <alignment horizontal="center" vertical="center" wrapText="1"/>
    </xf>
    <xf numFmtId="0" fontId="9" fillId="0" borderId="5" xfId="0" applyFont="1" applyBorder="1"/>
    <xf numFmtId="0" fontId="9" fillId="0" borderId="6" xfId="0" applyFont="1" applyBorder="1"/>
  </cellXfs>
  <cellStyles count="1">
    <cellStyle name="Normal" xfId="0" builtinId="0"/>
  </cellStyles>
  <dxfs count="4">
    <dxf>
      <fill>
        <patternFill patternType="solid">
          <fgColor rgb="FFFFEB9C"/>
        </patternFill>
      </fill>
    </dxf>
    <dxf>
      <fill>
        <patternFill patternType="solid">
          <fgColor rgb="FFE7E6E6"/>
        </patternFill>
      </fill>
    </dxf>
    <dxf>
      <fill>
        <patternFill patternType="solid">
          <fgColor rgb="FFFFC7CE"/>
        </patternFill>
      </fill>
    </dxf>
    <dxf>
      <fill>
        <patternFill patternType="solid">
          <f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r>
              <a:rPr lang="en-US"/>
              <a:t>Status Count</a:t>
            </a:r>
          </a:p>
        </c:rich>
      </c:tx>
      <c:overlay val="1"/>
    </c:title>
    <c:autoTitleDeleted val="0"/>
    <c:plotArea>
      <c:layout/>
      <c:barChart>
        <c:barDir val="bar"/>
        <c:grouping val="clustered"/>
        <c:varyColors val="1"/>
        <c:ser>
          <c:idx val="0"/>
          <c:order val="0"/>
          <c:spPr>
            <a:ln>
              <a:prstDash val="solid"/>
            </a:ln>
          </c:spPr>
          <c:invertIfNegative val="1"/>
          <c:cat>
            <c:strRef>
              <c:f>Summary!$A$4:$A$8</c:f>
              <c:strCache>
                <c:ptCount val="5"/>
                <c:pt idx="0">
                  <c:v>Total Checklist Items</c:v>
                </c:pt>
                <c:pt idx="1">
                  <c:v>Pass</c:v>
                </c:pt>
                <c:pt idx="2">
                  <c:v>Fail</c:v>
                </c:pt>
                <c:pt idx="3">
                  <c:v>Pending</c:v>
                </c:pt>
                <c:pt idx="4">
                  <c:v>Not Applicable</c:v>
                </c:pt>
              </c:strCache>
            </c:strRef>
          </c:cat>
          <c:val>
            <c:numRef>
              <c:f>Summary!$B$4:$B$8</c:f>
              <c:numCache>
                <c:formatCode>General</c:formatCode>
                <c:ptCount val="5"/>
                <c:pt idx="0">
                  <c:v>65</c:v>
                </c:pt>
                <c:pt idx="1">
                  <c:v>2</c:v>
                </c:pt>
                <c:pt idx="2">
                  <c:v>0</c:v>
                </c:pt>
                <c:pt idx="3">
                  <c:v>63</c:v>
                </c:pt>
                <c:pt idx="4">
                  <c:v>0</c:v>
                </c:pt>
              </c:numCache>
            </c:numRef>
          </c:val>
          <c:extLst>
            <c:ext xmlns:c16="http://schemas.microsoft.com/office/drawing/2014/chart" uri="{C3380CC4-5D6E-409C-BE32-E72D297353CC}">
              <c16:uniqueId val="{00000000-B10E-4429-898C-7569B95948BB}"/>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title>
          <c:tx>
            <c:rich>
              <a:bodyPr/>
              <a:lstStyle/>
              <a:p>
                <a:pPr>
                  <a:defRPr/>
                </a:pPr>
                <a:r>
                  <a:rPr lang="en-US"/>
                  <a:t>Count</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title>
          <c:tx>
            <c:rich>
              <a:bodyPr/>
              <a:lstStyle/>
              <a:p>
                <a:pPr>
                  <a:defRPr/>
                </a:pPr>
                <a:r>
                  <a:rPr lang="en-US"/>
                  <a:t>Status</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69</xdr:row>
      <xdr:rowOff>0</xdr:rowOff>
    </xdr:from>
    <xdr:to>
      <xdr:col>3</xdr:col>
      <xdr:colOff>723848</xdr:colOff>
      <xdr:row>71</xdr:row>
      <xdr:rowOff>86498</xdr:rowOff>
    </xdr:to>
    <xdr:pic>
      <xdr:nvPicPr>
        <xdr:cNvPr id="4" name="Picture 3">
          <a:extLst>
            <a:ext uri="{FF2B5EF4-FFF2-40B4-BE49-F238E27FC236}">
              <a16:creationId xmlns:a16="http://schemas.microsoft.com/office/drawing/2014/main" id="{3DBCA049-9A1B-4F4F-2A57-06F57C5E64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039667"/>
          <a:ext cx="3930598" cy="615664"/>
        </a:xfrm>
        <a:prstGeom prst="rect">
          <a:avLst/>
        </a:prstGeom>
      </xdr:spPr>
    </xdr:pic>
    <xdr:clientData/>
  </xdr:twoCellAnchor>
  <xdr:twoCellAnchor editAs="oneCell">
    <xdr:from>
      <xdr:col>7</xdr:col>
      <xdr:colOff>1629832</xdr:colOff>
      <xdr:row>1</xdr:row>
      <xdr:rowOff>24364</xdr:rowOff>
    </xdr:from>
    <xdr:to>
      <xdr:col>9</xdr:col>
      <xdr:colOff>1189514</xdr:colOff>
      <xdr:row>1</xdr:row>
      <xdr:rowOff>414580</xdr:rowOff>
    </xdr:to>
    <xdr:pic>
      <xdr:nvPicPr>
        <xdr:cNvPr id="5" name="Picture 4">
          <a:extLst>
            <a:ext uri="{FF2B5EF4-FFF2-40B4-BE49-F238E27FC236}">
              <a16:creationId xmlns:a16="http://schemas.microsoft.com/office/drawing/2014/main" id="{3DBCA049-9A1B-4F4F-2A57-06F57C5E64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6749" y="331281"/>
          <a:ext cx="2491265" cy="390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7</xdr:row>
      <xdr:rowOff>0</xdr:rowOff>
    </xdr:from>
    <xdr:ext cx="3960000" cy="216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E78"/>
  </sheetPr>
  <dimension ref="A1:J77"/>
  <sheetViews>
    <sheetView showGridLines="0" tabSelected="1" zoomScaleNormal="100" workbookViewId="0">
      <pane ySplit="3" topLeftCell="A6" activePane="bottomLeft" state="frozen"/>
      <selection pane="bottomLeft" activeCell="H7" sqref="H7"/>
    </sheetView>
  </sheetViews>
  <sheetFormatPr defaultRowHeight="14.5" x14ac:dyDescent="0.35"/>
  <cols>
    <col min="1" max="1" width="8" customWidth="1"/>
    <col min="2" max="2" width="14" customWidth="1"/>
    <col min="3" max="3" width="24" customWidth="1"/>
    <col min="4" max="4" width="36" customWidth="1"/>
    <col min="5" max="5" width="34" customWidth="1"/>
    <col min="6" max="6" width="22" customWidth="1"/>
    <col min="7" max="7" width="12" customWidth="1"/>
    <col min="8" max="8" width="30" customWidth="1"/>
    <col min="9" max="9" width="12" customWidth="1"/>
    <col min="10" max="10" width="18" customWidth="1"/>
  </cols>
  <sheetData>
    <row r="1" spans="1:10" ht="24" customHeight="1" x14ac:dyDescent="0.55000000000000004">
      <c r="A1" s="39" t="s">
        <v>0</v>
      </c>
      <c r="B1" s="40"/>
      <c r="C1" s="40"/>
      <c r="D1" s="40"/>
      <c r="E1" s="40"/>
      <c r="F1" s="40"/>
      <c r="G1" s="40"/>
      <c r="H1" s="40"/>
      <c r="I1" s="40"/>
      <c r="J1" s="41"/>
    </row>
    <row r="2" spans="1:10" ht="36" customHeight="1" x14ac:dyDescent="0.35">
      <c r="A2" s="36" t="s">
        <v>1</v>
      </c>
      <c r="B2" s="37"/>
      <c r="C2" s="37"/>
      <c r="D2" s="37"/>
      <c r="E2" s="37"/>
      <c r="F2" s="37"/>
      <c r="G2" s="37"/>
      <c r="H2" s="37"/>
      <c r="I2" s="37"/>
      <c r="J2" s="38"/>
    </row>
    <row r="3" spans="1:10" ht="24" customHeight="1" thickBot="1" x14ac:dyDescent="0.4">
      <c r="A3" s="22" t="s">
        <v>2</v>
      </c>
      <c r="B3" s="23" t="s">
        <v>3</v>
      </c>
      <c r="C3" s="23" t="s">
        <v>4</v>
      </c>
      <c r="D3" s="23" t="s">
        <v>5</v>
      </c>
      <c r="E3" s="23" t="s">
        <v>6</v>
      </c>
      <c r="F3" s="23" t="s">
        <v>7</v>
      </c>
      <c r="G3" s="23" t="s">
        <v>8</v>
      </c>
      <c r="H3" s="23" t="s">
        <v>9</v>
      </c>
      <c r="I3" s="23" t="s">
        <v>10</v>
      </c>
      <c r="J3" s="24" t="s">
        <v>11</v>
      </c>
    </row>
    <row r="4" spans="1:10" ht="16" thickBot="1" x14ac:dyDescent="0.4">
      <c r="A4" s="29" t="s">
        <v>12</v>
      </c>
      <c r="B4" s="30"/>
      <c r="C4" s="30"/>
      <c r="D4" s="30"/>
      <c r="E4" s="30"/>
      <c r="F4" s="30"/>
      <c r="G4" s="30"/>
      <c r="H4" s="30"/>
      <c r="I4" s="30"/>
      <c r="J4" s="31"/>
    </row>
    <row r="5" spans="1:10" ht="26" x14ac:dyDescent="0.35">
      <c r="A5" s="25">
        <v>1</v>
      </c>
      <c r="B5" s="26" t="s">
        <v>13</v>
      </c>
      <c r="C5" s="26" t="s">
        <v>12</v>
      </c>
      <c r="D5" s="26" t="s">
        <v>14</v>
      </c>
      <c r="E5" s="26" t="s">
        <v>15</v>
      </c>
      <c r="F5" s="26" t="s">
        <v>16</v>
      </c>
      <c r="G5" s="27" t="s">
        <v>256</v>
      </c>
      <c r="H5" s="26"/>
      <c r="I5" s="26"/>
      <c r="J5" s="28"/>
    </row>
    <row r="6" spans="1:10" ht="26" x14ac:dyDescent="0.35">
      <c r="A6" s="16">
        <v>2</v>
      </c>
      <c r="B6" s="3" t="s">
        <v>18</v>
      </c>
      <c r="C6" s="3" t="s">
        <v>12</v>
      </c>
      <c r="D6" s="3" t="s">
        <v>19</v>
      </c>
      <c r="E6" s="3" t="s">
        <v>20</v>
      </c>
      <c r="F6" s="3" t="s">
        <v>16</v>
      </c>
      <c r="G6" s="2" t="s">
        <v>256</v>
      </c>
      <c r="H6" s="3"/>
      <c r="I6" s="3"/>
      <c r="J6" s="17"/>
    </row>
    <row r="7" spans="1:10" ht="26" x14ac:dyDescent="0.35">
      <c r="A7" s="16">
        <v>3</v>
      </c>
      <c r="B7" s="3" t="s">
        <v>21</v>
      </c>
      <c r="C7" s="3" t="s">
        <v>12</v>
      </c>
      <c r="D7" s="3" t="s">
        <v>22</v>
      </c>
      <c r="E7" s="3" t="s">
        <v>23</v>
      </c>
      <c r="F7" s="3" t="s">
        <v>24</v>
      </c>
      <c r="G7" s="2" t="s">
        <v>17</v>
      </c>
      <c r="H7" s="3"/>
      <c r="I7" s="3"/>
      <c r="J7" s="17"/>
    </row>
    <row r="8" spans="1:10" ht="26" x14ac:dyDescent="0.35">
      <c r="A8" s="16">
        <v>4</v>
      </c>
      <c r="B8" s="3" t="s">
        <v>25</v>
      </c>
      <c r="C8" s="3" t="s">
        <v>12</v>
      </c>
      <c r="D8" s="3" t="s">
        <v>26</v>
      </c>
      <c r="E8" s="3" t="s">
        <v>27</v>
      </c>
      <c r="F8" s="3" t="s">
        <v>16</v>
      </c>
      <c r="G8" s="2" t="s">
        <v>17</v>
      </c>
      <c r="H8" s="3"/>
      <c r="I8" s="3"/>
      <c r="J8" s="17"/>
    </row>
    <row r="9" spans="1:10" ht="26" x14ac:dyDescent="0.35">
      <c r="A9" s="16">
        <v>5</v>
      </c>
      <c r="B9" s="3" t="s">
        <v>28</v>
      </c>
      <c r="C9" s="3" t="s">
        <v>12</v>
      </c>
      <c r="D9" s="3" t="s">
        <v>29</v>
      </c>
      <c r="E9" s="3" t="s">
        <v>30</v>
      </c>
      <c r="F9" s="3" t="s">
        <v>16</v>
      </c>
      <c r="G9" s="2" t="s">
        <v>17</v>
      </c>
      <c r="H9" s="3"/>
      <c r="I9" s="3"/>
      <c r="J9" s="17"/>
    </row>
    <row r="10" spans="1:10" ht="26" x14ac:dyDescent="0.35">
      <c r="A10" s="16">
        <v>6</v>
      </c>
      <c r="B10" s="3" t="s">
        <v>31</v>
      </c>
      <c r="C10" s="3" t="s">
        <v>12</v>
      </c>
      <c r="D10" s="3" t="s">
        <v>32</v>
      </c>
      <c r="E10" s="3" t="s">
        <v>33</v>
      </c>
      <c r="F10" s="3" t="s">
        <v>16</v>
      </c>
      <c r="G10" s="2" t="s">
        <v>17</v>
      </c>
      <c r="H10" s="3"/>
      <c r="I10" s="3"/>
      <c r="J10" s="17"/>
    </row>
    <row r="11" spans="1:10" ht="26.5" thickBot="1" x14ac:dyDescent="0.4">
      <c r="A11" s="32">
        <v>7</v>
      </c>
      <c r="B11" s="33" t="s">
        <v>34</v>
      </c>
      <c r="C11" s="33" t="s">
        <v>12</v>
      </c>
      <c r="D11" s="33" t="s">
        <v>35</v>
      </c>
      <c r="E11" s="33" t="s">
        <v>36</v>
      </c>
      <c r="F11" s="33" t="s">
        <v>37</v>
      </c>
      <c r="G11" s="34" t="s">
        <v>17</v>
      </c>
      <c r="H11" s="33"/>
      <c r="I11" s="33"/>
      <c r="J11" s="35"/>
    </row>
    <row r="12" spans="1:10" ht="16" thickBot="1" x14ac:dyDescent="0.4">
      <c r="A12" s="29" t="s">
        <v>38</v>
      </c>
      <c r="B12" s="30"/>
      <c r="C12" s="30"/>
      <c r="D12" s="30"/>
      <c r="E12" s="30"/>
      <c r="F12" s="30"/>
      <c r="G12" s="30"/>
      <c r="H12" s="30"/>
      <c r="I12" s="30"/>
      <c r="J12" s="31"/>
    </row>
    <row r="13" spans="1:10" ht="26" x14ac:dyDescent="0.35">
      <c r="A13" s="25">
        <v>8</v>
      </c>
      <c r="B13" s="26" t="s">
        <v>39</v>
      </c>
      <c r="C13" s="26" t="s">
        <v>38</v>
      </c>
      <c r="D13" s="26" t="s">
        <v>40</v>
      </c>
      <c r="E13" s="26" t="s">
        <v>41</v>
      </c>
      <c r="F13" s="26" t="s">
        <v>42</v>
      </c>
      <c r="G13" s="27" t="s">
        <v>17</v>
      </c>
      <c r="H13" s="26"/>
      <c r="I13" s="26"/>
      <c r="J13" s="28"/>
    </row>
    <row r="14" spans="1:10" ht="26" x14ac:dyDescent="0.35">
      <c r="A14" s="16">
        <v>9</v>
      </c>
      <c r="B14" s="3" t="s">
        <v>43</v>
      </c>
      <c r="C14" s="3" t="s">
        <v>38</v>
      </c>
      <c r="D14" s="3" t="s">
        <v>44</v>
      </c>
      <c r="E14" s="3" t="s">
        <v>45</v>
      </c>
      <c r="F14" s="3" t="s">
        <v>42</v>
      </c>
      <c r="G14" s="2" t="s">
        <v>17</v>
      </c>
      <c r="H14" s="3"/>
      <c r="I14" s="3"/>
      <c r="J14" s="17"/>
    </row>
    <row r="15" spans="1:10" ht="26" x14ac:dyDescent="0.35">
      <c r="A15" s="16">
        <v>10</v>
      </c>
      <c r="B15" s="3" t="s">
        <v>46</v>
      </c>
      <c r="C15" s="3" t="s">
        <v>38</v>
      </c>
      <c r="D15" s="3" t="s">
        <v>47</v>
      </c>
      <c r="E15" s="3" t="s">
        <v>48</v>
      </c>
      <c r="F15" s="3" t="s">
        <v>49</v>
      </c>
      <c r="G15" s="2" t="s">
        <v>17</v>
      </c>
      <c r="H15" s="3"/>
      <c r="I15" s="3"/>
      <c r="J15" s="17"/>
    </row>
    <row r="16" spans="1:10" ht="26" x14ac:dyDescent="0.35">
      <c r="A16" s="16">
        <v>11</v>
      </c>
      <c r="B16" s="3" t="s">
        <v>50</v>
      </c>
      <c r="C16" s="3" t="s">
        <v>38</v>
      </c>
      <c r="D16" s="3" t="s">
        <v>51</v>
      </c>
      <c r="E16" s="3" t="s">
        <v>52</v>
      </c>
      <c r="F16" s="3" t="s">
        <v>53</v>
      </c>
      <c r="G16" s="2" t="s">
        <v>17</v>
      </c>
      <c r="H16" s="3"/>
      <c r="I16" s="3"/>
      <c r="J16" s="17"/>
    </row>
    <row r="17" spans="1:10" ht="26" x14ac:dyDescent="0.35">
      <c r="A17" s="16">
        <v>12</v>
      </c>
      <c r="B17" s="3" t="s">
        <v>54</v>
      </c>
      <c r="C17" s="3" t="s">
        <v>38</v>
      </c>
      <c r="D17" s="3" t="s">
        <v>55</v>
      </c>
      <c r="E17" s="3" t="s">
        <v>56</v>
      </c>
      <c r="F17" s="3" t="s">
        <v>42</v>
      </c>
      <c r="G17" s="2" t="s">
        <v>17</v>
      </c>
      <c r="H17" s="3"/>
      <c r="I17" s="3"/>
      <c r="J17" s="17"/>
    </row>
    <row r="18" spans="1:10" ht="26" x14ac:dyDescent="0.35">
      <c r="A18" s="16">
        <v>13</v>
      </c>
      <c r="B18" s="3" t="s">
        <v>57</v>
      </c>
      <c r="C18" s="3" t="s">
        <v>38</v>
      </c>
      <c r="D18" s="3" t="s">
        <v>58</v>
      </c>
      <c r="E18" s="3" t="s">
        <v>59</v>
      </c>
      <c r="F18" s="3" t="s">
        <v>42</v>
      </c>
      <c r="G18" s="2" t="s">
        <v>17</v>
      </c>
      <c r="H18" s="3"/>
      <c r="I18" s="3"/>
      <c r="J18" s="17"/>
    </row>
    <row r="19" spans="1:10" ht="26" x14ac:dyDescent="0.35">
      <c r="A19" s="16">
        <v>14</v>
      </c>
      <c r="B19" s="3" t="s">
        <v>60</v>
      </c>
      <c r="C19" s="3" t="s">
        <v>38</v>
      </c>
      <c r="D19" s="3" t="s">
        <v>61</v>
      </c>
      <c r="E19" s="3" t="s">
        <v>62</v>
      </c>
      <c r="F19" s="3" t="s">
        <v>42</v>
      </c>
      <c r="G19" s="2" t="s">
        <v>17</v>
      </c>
      <c r="H19" s="3"/>
      <c r="I19" s="3"/>
      <c r="J19" s="17"/>
    </row>
    <row r="20" spans="1:10" ht="26" x14ac:dyDescent="0.35">
      <c r="A20" s="16">
        <v>15</v>
      </c>
      <c r="B20" s="3" t="s">
        <v>63</v>
      </c>
      <c r="C20" s="3" t="s">
        <v>38</v>
      </c>
      <c r="D20" s="3" t="s">
        <v>64</v>
      </c>
      <c r="E20" s="3" t="s">
        <v>65</v>
      </c>
      <c r="F20" s="3" t="s">
        <v>42</v>
      </c>
      <c r="G20" s="2" t="s">
        <v>17</v>
      </c>
      <c r="H20" s="3"/>
      <c r="I20" s="3"/>
      <c r="J20" s="17"/>
    </row>
    <row r="21" spans="1:10" ht="26" x14ac:dyDescent="0.35">
      <c r="A21" s="16">
        <v>16</v>
      </c>
      <c r="B21" s="3" t="s">
        <v>66</v>
      </c>
      <c r="C21" s="3" t="s">
        <v>38</v>
      </c>
      <c r="D21" s="3" t="s">
        <v>67</v>
      </c>
      <c r="E21" s="3" t="s">
        <v>68</v>
      </c>
      <c r="F21" s="3" t="s">
        <v>69</v>
      </c>
      <c r="G21" s="2" t="s">
        <v>17</v>
      </c>
      <c r="H21" s="3"/>
      <c r="I21" s="3"/>
      <c r="J21" s="17"/>
    </row>
    <row r="22" spans="1:10" ht="15.5" x14ac:dyDescent="0.35">
      <c r="A22" s="15" t="s">
        <v>70</v>
      </c>
      <c r="B22" s="13"/>
      <c r="C22" s="13"/>
      <c r="D22" s="13"/>
      <c r="E22" s="13"/>
      <c r="F22" s="13"/>
      <c r="G22" s="13"/>
      <c r="H22" s="13"/>
      <c r="I22" s="13"/>
      <c r="J22" s="14"/>
    </row>
    <row r="23" spans="1:10" ht="26" x14ac:dyDescent="0.35">
      <c r="A23" s="16">
        <v>17</v>
      </c>
      <c r="B23" s="3" t="s">
        <v>71</v>
      </c>
      <c r="C23" s="3" t="s">
        <v>70</v>
      </c>
      <c r="D23" s="3" t="s">
        <v>72</v>
      </c>
      <c r="E23" s="3" t="s">
        <v>73</v>
      </c>
      <c r="F23" s="3" t="s">
        <v>74</v>
      </c>
      <c r="G23" s="2" t="s">
        <v>17</v>
      </c>
      <c r="H23" s="3"/>
      <c r="I23" s="3"/>
      <c r="J23" s="17"/>
    </row>
    <row r="24" spans="1:10" ht="26" x14ac:dyDescent="0.35">
      <c r="A24" s="16">
        <v>18</v>
      </c>
      <c r="B24" s="3" t="s">
        <v>75</v>
      </c>
      <c r="C24" s="3" t="s">
        <v>70</v>
      </c>
      <c r="D24" s="3" t="s">
        <v>76</v>
      </c>
      <c r="E24" s="3" t="s">
        <v>77</v>
      </c>
      <c r="F24" s="3" t="s">
        <v>78</v>
      </c>
      <c r="G24" s="2" t="s">
        <v>17</v>
      </c>
      <c r="H24" s="3"/>
      <c r="I24" s="3"/>
      <c r="J24" s="17"/>
    </row>
    <row r="25" spans="1:10" ht="26" x14ac:dyDescent="0.35">
      <c r="A25" s="16">
        <v>19</v>
      </c>
      <c r="B25" s="3" t="s">
        <v>79</v>
      </c>
      <c r="C25" s="3" t="s">
        <v>70</v>
      </c>
      <c r="D25" s="3" t="s">
        <v>80</v>
      </c>
      <c r="E25" s="3" t="s">
        <v>81</v>
      </c>
      <c r="F25" s="3" t="s">
        <v>74</v>
      </c>
      <c r="G25" s="2" t="s">
        <v>17</v>
      </c>
      <c r="H25" s="3"/>
      <c r="I25" s="3"/>
      <c r="J25" s="17"/>
    </row>
    <row r="26" spans="1:10" ht="26" x14ac:dyDescent="0.35">
      <c r="A26" s="16">
        <v>20</v>
      </c>
      <c r="B26" s="3" t="s">
        <v>82</v>
      </c>
      <c r="C26" s="3" t="s">
        <v>70</v>
      </c>
      <c r="D26" s="3" t="s">
        <v>83</v>
      </c>
      <c r="E26" s="3" t="s">
        <v>84</v>
      </c>
      <c r="F26" s="3" t="s">
        <v>85</v>
      </c>
      <c r="G26" s="2" t="s">
        <v>17</v>
      </c>
      <c r="H26" s="3"/>
      <c r="I26" s="3"/>
      <c r="J26" s="17"/>
    </row>
    <row r="27" spans="1:10" ht="26" x14ac:dyDescent="0.35">
      <c r="A27" s="16">
        <v>21</v>
      </c>
      <c r="B27" s="3" t="s">
        <v>86</v>
      </c>
      <c r="C27" s="3" t="s">
        <v>70</v>
      </c>
      <c r="D27" s="3" t="s">
        <v>87</v>
      </c>
      <c r="E27" s="3" t="s">
        <v>88</v>
      </c>
      <c r="F27" s="3" t="s">
        <v>89</v>
      </c>
      <c r="G27" s="2" t="s">
        <v>17</v>
      </c>
      <c r="H27" s="3"/>
      <c r="I27" s="3"/>
      <c r="J27" s="17"/>
    </row>
    <row r="28" spans="1:10" ht="26.5" thickBot="1" x14ac:dyDescent="0.4">
      <c r="A28" s="32">
        <v>22</v>
      </c>
      <c r="B28" s="33" t="s">
        <v>90</v>
      </c>
      <c r="C28" s="33" t="s">
        <v>70</v>
      </c>
      <c r="D28" s="33" t="s">
        <v>91</v>
      </c>
      <c r="E28" s="33" t="s">
        <v>92</v>
      </c>
      <c r="F28" s="33" t="s">
        <v>93</v>
      </c>
      <c r="G28" s="34" t="s">
        <v>17</v>
      </c>
      <c r="H28" s="33"/>
      <c r="I28" s="33"/>
      <c r="J28" s="35"/>
    </row>
    <row r="29" spans="1:10" ht="16" thickBot="1" x14ac:dyDescent="0.4">
      <c r="A29" s="29" t="s">
        <v>94</v>
      </c>
      <c r="B29" s="30"/>
      <c r="C29" s="30"/>
      <c r="D29" s="30"/>
      <c r="E29" s="30"/>
      <c r="F29" s="30"/>
      <c r="G29" s="30"/>
      <c r="H29" s="30"/>
      <c r="I29" s="30"/>
      <c r="J29" s="31"/>
    </row>
    <row r="30" spans="1:10" ht="26" x14ac:dyDescent="0.35">
      <c r="A30" s="25">
        <v>23</v>
      </c>
      <c r="B30" s="26" t="s">
        <v>95</v>
      </c>
      <c r="C30" s="26" t="s">
        <v>94</v>
      </c>
      <c r="D30" s="26" t="s">
        <v>96</v>
      </c>
      <c r="E30" s="26" t="s">
        <v>97</v>
      </c>
      <c r="F30" s="26" t="s">
        <v>98</v>
      </c>
      <c r="G30" s="27" t="s">
        <v>17</v>
      </c>
      <c r="H30" s="26"/>
      <c r="I30" s="26"/>
      <c r="J30" s="28"/>
    </row>
    <row r="31" spans="1:10" ht="26" x14ac:dyDescent="0.35">
      <c r="A31" s="16">
        <v>24</v>
      </c>
      <c r="B31" s="3" t="s">
        <v>99</v>
      </c>
      <c r="C31" s="3" t="s">
        <v>94</v>
      </c>
      <c r="D31" s="3" t="s">
        <v>100</v>
      </c>
      <c r="E31" s="3" t="s">
        <v>101</v>
      </c>
      <c r="F31" s="3" t="s">
        <v>78</v>
      </c>
      <c r="G31" s="2" t="s">
        <v>17</v>
      </c>
      <c r="H31" s="3"/>
      <c r="I31" s="3"/>
      <c r="J31" s="17"/>
    </row>
    <row r="32" spans="1:10" ht="26" x14ac:dyDescent="0.35">
      <c r="A32" s="16">
        <v>25</v>
      </c>
      <c r="B32" s="3" t="s">
        <v>102</v>
      </c>
      <c r="C32" s="3" t="s">
        <v>94</v>
      </c>
      <c r="D32" s="3" t="s">
        <v>103</v>
      </c>
      <c r="E32" s="3" t="s">
        <v>104</v>
      </c>
      <c r="F32" s="3" t="s">
        <v>105</v>
      </c>
      <c r="G32" s="2" t="s">
        <v>17</v>
      </c>
      <c r="H32" s="3"/>
      <c r="I32" s="3"/>
      <c r="J32" s="17"/>
    </row>
    <row r="33" spans="1:10" ht="26" x14ac:dyDescent="0.35">
      <c r="A33" s="16">
        <v>26</v>
      </c>
      <c r="B33" s="3" t="s">
        <v>106</v>
      </c>
      <c r="C33" s="3" t="s">
        <v>94</v>
      </c>
      <c r="D33" s="3" t="s">
        <v>107</v>
      </c>
      <c r="E33" s="3" t="s">
        <v>108</v>
      </c>
      <c r="F33" s="3" t="s">
        <v>109</v>
      </c>
      <c r="G33" s="2" t="s">
        <v>17</v>
      </c>
      <c r="H33" s="3"/>
      <c r="I33" s="3"/>
      <c r="J33" s="17"/>
    </row>
    <row r="34" spans="1:10" ht="26" x14ac:dyDescent="0.35">
      <c r="A34" s="16">
        <v>27</v>
      </c>
      <c r="B34" s="3" t="s">
        <v>110</v>
      </c>
      <c r="C34" s="3" t="s">
        <v>94</v>
      </c>
      <c r="D34" s="3" t="s">
        <v>111</v>
      </c>
      <c r="E34" s="3" t="s">
        <v>112</v>
      </c>
      <c r="F34" s="3" t="s">
        <v>113</v>
      </c>
      <c r="G34" s="2" t="s">
        <v>17</v>
      </c>
      <c r="H34" s="3"/>
      <c r="I34" s="3"/>
      <c r="J34" s="17"/>
    </row>
    <row r="35" spans="1:10" ht="26" x14ac:dyDescent="0.35">
      <c r="A35" s="16">
        <v>28</v>
      </c>
      <c r="B35" s="3" t="s">
        <v>114</v>
      </c>
      <c r="C35" s="3" t="s">
        <v>94</v>
      </c>
      <c r="D35" s="3" t="s">
        <v>115</v>
      </c>
      <c r="E35" s="3" t="s">
        <v>116</v>
      </c>
      <c r="F35" s="3" t="s">
        <v>93</v>
      </c>
      <c r="G35" s="2" t="s">
        <v>17</v>
      </c>
      <c r="H35" s="3"/>
      <c r="I35" s="3"/>
      <c r="J35" s="17"/>
    </row>
    <row r="36" spans="1:10" ht="26" x14ac:dyDescent="0.35">
      <c r="A36" s="16">
        <v>29</v>
      </c>
      <c r="B36" s="3" t="s">
        <v>117</v>
      </c>
      <c r="C36" s="3" t="s">
        <v>94</v>
      </c>
      <c r="D36" s="3" t="s">
        <v>118</v>
      </c>
      <c r="E36" s="3" t="s">
        <v>119</v>
      </c>
      <c r="F36" s="3" t="s">
        <v>93</v>
      </c>
      <c r="G36" s="2" t="s">
        <v>17</v>
      </c>
      <c r="H36" s="3"/>
      <c r="I36" s="3"/>
      <c r="J36" s="17"/>
    </row>
    <row r="37" spans="1:10" ht="15" thickBot="1" x14ac:dyDescent="0.4">
      <c r="A37" s="32">
        <v>30</v>
      </c>
      <c r="B37" s="33" t="s">
        <v>120</v>
      </c>
      <c r="C37" s="33" t="s">
        <v>94</v>
      </c>
      <c r="D37" s="33" t="s">
        <v>121</v>
      </c>
      <c r="E37" s="33" t="s">
        <v>122</v>
      </c>
      <c r="F37" s="33" t="s">
        <v>123</v>
      </c>
      <c r="G37" s="34" t="s">
        <v>17</v>
      </c>
      <c r="H37" s="33"/>
      <c r="I37" s="33"/>
      <c r="J37" s="35"/>
    </row>
    <row r="38" spans="1:10" ht="16" thickBot="1" x14ac:dyDescent="0.4">
      <c r="A38" s="29" t="s">
        <v>124</v>
      </c>
      <c r="B38" s="30"/>
      <c r="C38" s="30"/>
      <c r="D38" s="30"/>
      <c r="E38" s="30"/>
      <c r="F38" s="30"/>
      <c r="G38" s="30"/>
      <c r="H38" s="30"/>
      <c r="I38" s="30"/>
      <c r="J38" s="31"/>
    </row>
    <row r="39" spans="1:10" ht="26" x14ac:dyDescent="0.35">
      <c r="A39" s="25">
        <v>31</v>
      </c>
      <c r="B39" s="26" t="s">
        <v>125</v>
      </c>
      <c r="C39" s="26" t="s">
        <v>124</v>
      </c>
      <c r="D39" s="26" t="s">
        <v>126</v>
      </c>
      <c r="E39" s="26" t="s">
        <v>127</v>
      </c>
      <c r="F39" s="26" t="s">
        <v>128</v>
      </c>
      <c r="G39" s="27" t="s">
        <v>17</v>
      </c>
      <c r="H39" s="26"/>
      <c r="I39" s="26"/>
      <c r="J39" s="28"/>
    </row>
    <row r="40" spans="1:10" ht="26" x14ac:dyDescent="0.35">
      <c r="A40" s="16">
        <v>32</v>
      </c>
      <c r="B40" s="3" t="s">
        <v>129</v>
      </c>
      <c r="C40" s="3" t="s">
        <v>124</v>
      </c>
      <c r="D40" s="3" t="s">
        <v>130</v>
      </c>
      <c r="E40" s="3" t="s">
        <v>131</v>
      </c>
      <c r="F40" s="3" t="s">
        <v>128</v>
      </c>
      <c r="G40" s="2" t="s">
        <v>17</v>
      </c>
      <c r="H40" s="3"/>
      <c r="I40" s="3"/>
      <c r="J40" s="17"/>
    </row>
    <row r="41" spans="1:10" ht="26" x14ac:dyDescent="0.35">
      <c r="A41" s="16">
        <v>33</v>
      </c>
      <c r="B41" s="3" t="s">
        <v>132</v>
      </c>
      <c r="C41" s="3" t="s">
        <v>124</v>
      </c>
      <c r="D41" s="3" t="s">
        <v>133</v>
      </c>
      <c r="E41" s="3" t="s">
        <v>134</v>
      </c>
      <c r="F41" s="3" t="s">
        <v>128</v>
      </c>
      <c r="G41" s="2" t="s">
        <v>17</v>
      </c>
      <c r="H41" s="3"/>
      <c r="I41" s="3"/>
      <c r="J41" s="17"/>
    </row>
    <row r="42" spans="1:10" x14ac:dyDescent="0.35">
      <c r="A42" s="16">
        <v>34</v>
      </c>
      <c r="B42" s="3" t="s">
        <v>135</v>
      </c>
      <c r="C42" s="3" t="s">
        <v>124</v>
      </c>
      <c r="D42" s="3" t="s">
        <v>136</v>
      </c>
      <c r="E42" s="3" t="s">
        <v>137</v>
      </c>
      <c r="F42" s="3" t="s">
        <v>138</v>
      </c>
      <c r="G42" s="2" t="s">
        <v>17</v>
      </c>
      <c r="H42" s="3"/>
      <c r="I42" s="3"/>
      <c r="J42" s="17"/>
    </row>
    <row r="43" spans="1:10" ht="26" x14ac:dyDescent="0.35">
      <c r="A43" s="16">
        <v>35</v>
      </c>
      <c r="B43" s="3" t="s">
        <v>139</v>
      </c>
      <c r="C43" s="3" t="s">
        <v>124</v>
      </c>
      <c r="D43" s="3" t="s">
        <v>140</v>
      </c>
      <c r="E43" s="3" t="s">
        <v>141</v>
      </c>
      <c r="F43" s="3" t="s">
        <v>142</v>
      </c>
      <c r="G43" s="2" t="s">
        <v>17</v>
      </c>
      <c r="H43" s="3"/>
      <c r="I43" s="3"/>
      <c r="J43" s="17"/>
    </row>
    <row r="44" spans="1:10" ht="26" x14ac:dyDescent="0.35">
      <c r="A44" s="16">
        <v>36</v>
      </c>
      <c r="B44" s="3" t="s">
        <v>143</v>
      </c>
      <c r="C44" s="3" t="s">
        <v>124</v>
      </c>
      <c r="D44" s="3" t="s">
        <v>144</v>
      </c>
      <c r="E44" s="3" t="s">
        <v>145</v>
      </c>
      <c r="F44" s="3" t="s">
        <v>128</v>
      </c>
      <c r="G44" s="2" t="s">
        <v>17</v>
      </c>
      <c r="H44" s="3"/>
      <c r="I44" s="3"/>
      <c r="J44" s="17"/>
    </row>
    <row r="45" spans="1:10" x14ac:dyDescent="0.35">
      <c r="A45" s="16">
        <v>37</v>
      </c>
      <c r="B45" s="3" t="s">
        <v>146</v>
      </c>
      <c r="C45" s="3" t="s">
        <v>124</v>
      </c>
      <c r="D45" s="3" t="s">
        <v>147</v>
      </c>
      <c r="E45" s="3" t="s">
        <v>148</v>
      </c>
      <c r="F45" s="3" t="s">
        <v>128</v>
      </c>
      <c r="G45" s="2" t="s">
        <v>17</v>
      </c>
      <c r="H45" s="3"/>
      <c r="I45" s="3"/>
      <c r="J45" s="17"/>
    </row>
    <row r="46" spans="1:10" ht="26" x14ac:dyDescent="0.35">
      <c r="A46" s="16">
        <v>38</v>
      </c>
      <c r="B46" s="3" t="s">
        <v>149</v>
      </c>
      <c r="C46" s="3" t="s">
        <v>124</v>
      </c>
      <c r="D46" s="3" t="s">
        <v>150</v>
      </c>
      <c r="E46" s="3" t="s">
        <v>151</v>
      </c>
      <c r="F46" s="3" t="s">
        <v>128</v>
      </c>
      <c r="G46" s="2" t="s">
        <v>17</v>
      </c>
      <c r="H46" s="3"/>
      <c r="I46" s="3"/>
      <c r="J46" s="17"/>
    </row>
    <row r="47" spans="1:10" ht="15" thickBot="1" x14ac:dyDescent="0.4">
      <c r="A47" s="32">
        <v>39</v>
      </c>
      <c r="B47" s="33" t="s">
        <v>152</v>
      </c>
      <c r="C47" s="33" t="s">
        <v>124</v>
      </c>
      <c r="D47" s="33" t="s">
        <v>153</v>
      </c>
      <c r="E47" s="33" t="s">
        <v>154</v>
      </c>
      <c r="F47" s="33" t="s">
        <v>24</v>
      </c>
      <c r="G47" s="34" t="s">
        <v>17</v>
      </c>
      <c r="H47" s="33"/>
      <c r="I47" s="33"/>
      <c r="J47" s="35"/>
    </row>
    <row r="48" spans="1:10" ht="16" thickBot="1" x14ac:dyDescent="0.4">
      <c r="A48" s="29" t="s">
        <v>155</v>
      </c>
      <c r="B48" s="30"/>
      <c r="C48" s="30"/>
      <c r="D48" s="30"/>
      <c r="E48" s="30"/>
      <c r="F48" s="30"/>
      <c r="G48" s="30"/>
      <c r="H48" s="30"/>
      <c r="I48" s="30"/>
      <c r="J48" s="31"/>
    </row>
    <row r="49" spans="1:10" ht="26" x14ac:dyDescent="0.35">
      <c r="A49" s="25">
        <v>40</v>
      </c>
      <c r="B49" s="26" t="s">
        <v>156</v>
      </c>
      <c r="C49" s="26" t="s">
        <v>155</v>
      </c>
      <c r="D49" s="26" t="s">
        <v>157</v>
      </c>
      <c r="E49" s="26" t="s">
        <v>158</v>
      </c>
      <c r="F49" s="26" t="s">
        <v>159</v>
      </c>
      <c r="G49" s="27" t="s">
        <v>17</v>
      </c>
      <c r="H49" s="26"/>
      <c r="I49" s="26"/>
      <c r="J49" s="28"/>
    </row>
    <row r="50" spans="1:10" ht="26" x14ac:dyDescent="0.35">
      <c r="A50" s="16">
        <v>41</v>
      </c>
      <c r="B50" s="3" t="s">
        <v>160</v>
      </c>
      <c r="C50" s="3" t="s">
        <v>155</v>
      </c>
      <c r="D50" s="3" t="s">
        <v>161</v>
      </c>
      <c r="E50" s="3" t="s">
        <v>162</v>
      </c>
      <c r="F50" s="3" t="s">
        <v>159</v>
      </c>
      <c r="G50" s="2" t="s">
        <v>17</v>
      </c>
      <c r="H50" s="3"/>
      <c r="I50" s="3"/>
      <c r="J50" s="17"/>
    </row>
    <row r="51" spans="1:10" ht="26" x14ac:dyDescent="0.35">
      <c r="A51" s="16">
        <v>42</v>
      </c>
      <c r="B51" s="3" t="s">
        <v>163</v>
      </c>
      <c r="C51" s="3" t="s">
        <v>155</v>
      </c>
      <c r="D51" s="3" t="s">
        <v>164</v>
      </c>
      <c r="E51" s="3" t="s">
        <v>165</v>
      </c>
      <c r="F51" s="3" t="s">
        <v>159</v>
      </c>
      <c r="G51" s="2" t="s">
        <v>17</v>
      </c>
      <c r="H51" s="3"/>
      <c r="I51" s="3"/>
      <c r="J51" s="17"/>
    </row>
    <row r="52" spans="1:10" ht="26" x14ac:dyDescent="0.35">
      <c r="A52" s="16">
        <v>43</v>
      </c>
      <c r="B52" s="3" t="s">
        <v>166</v>
      </c>
      <c r="C52" s="3" t="s">
        <v>155</v>
      </c>
      <c r="D52" s="3" t="s">
        <v>167</v>
      </c>
      <c r="E52" s="3" t="s">
        <v>168</v>
      </c>
      <c r="F52" s="3" t="s">
        <v>159</v>
      </c>
      <c r="G52" s="2" t="s">
        <v>17</v>
      </c>
      <c r="H52" s="3"/>
      <c r="I52" s="3"/>
      <c r="J52" s="17"/>
    </row>
    <row r="53" spans="1:10" ht="26" x14ac:dyDescent="0.35">
      <c r="A53" s="16">
        <v>44</v>
      </c>
      <c r="B53" s="3" t="s">
        <v>169</v>
      </c>
      <c r="C53" s="3" t="s">
        <v>155</v>
      </c>
      <c r="D53" s="3" t="s">
        <v>170</v>
      </c>
      <c r="E53" s="3" t="s">
        <v>171</v>
      </c>
      <c r="F53" s="3" t="s">
        <v>159</v>
      </c>
      <c r="G53" s="2" t="s">
        <v>17</v>
      </c>
      <c r="H53" s="3"/>
      <c r="I53" s="3"/>
      <c r="J53" s="17"/>
    </row>
    <row r="54" spans="1:10" ht="26.5" thickBot="1" x14ac:dyDescent="0.4">
      <c r="A54" s="32">
        <v>45</v>
      </c>
      <c r="B54" s="33" t="s">
        <v>172</v>
      </c>
      <c r="C54" s="33" t="s">
        <v>155</v>
      </c>
      <c r="D54" s="33" t="s">
        <v>173</v>
      </c>
      <c r="E54" s="33" t="s">
        <v>174</v>
      </c>
      <c r="F54" s="33" t="s">
        <v>175</v>
      </c>
      <c r="G54" s="34" t="s">
        <v>17</v>
      </c>
      <c r="H54" s="33"/>
      <c r="I54" s="33"/>
      <c r="J54" s="35"/>
    </row>
    <row r="55" spans="1:10" ht="16" thickBot="1" x14ac:dyDescent="0.4">
      <c r="A55" s="29" t="s">
        <v>176</v>
      </c>
      <c r="B55" s="30"/>
      <c r="C55" s="30"/>
      <c r="D55" s="30"/>
      <c r="E55" s="30"/>
      <c r="F55" s="30"/>
      <c r="G55" s="30"/>
      <c r="H55" s="30"/>
      <c r="I55" s="30"/>
      <c r="J55" s="31"/>
    </row>
    <row r="56" spans="1:10" ht="26" x14ac:dyDescent="0.35">
      <c r="A56" s="25">
        <v>46</v>
      </c>
      <c r="B56" s="26" t="s">
        <v>177</v>
      </c>
      <c r="C56" s="26" t="s">
        <v>176</v>
      </c>
      <c r="D56" s="26" t="s">
        <v>178</v>
      </c>
      <c r="E56" s="26" t="s">
        <v>179</v>
      </c>
      <c r="F56" s="26" t="s">
        <v>42</v>
      </c>
      <c r="G56" s="27" t="s">
        <v>17</v>
      </c>
      <c r="H56" s="26"/>
      <c r="I56" s="26"/>
      <c r="J56" s="28"/>
    </row>
    <row r="57" spans="1:10" ht="26" x14ac:dyDescent="0.35">
      <c r="A57" s="16">
        <v>47</v>
      </c>
      <c r="B57" s="3" t="s">
        <v>180</v>
      </c>
      <c r="C57" s="3" t="s">
        <v>176</v>
      </c>
      <c r="D57" s="3" t="s">
        <v>181</v>
      </c>
      <c r="E57" s="3" t="s">
        <v>182</v>
      </c>
      <c r="F57" s="3" t="s">
        <v>183</v>
      </c>
      <c r="G57" s="2" t="s">
        <v>17</v>
      </c>
      <c r="H57" s="3"/>
      <c r="I57" s="3"/>
      <c r="J57" s="17"/>
    </row>
    <row r="58" spans="1:10" x14ac:dyDescent="0.35">
      <c r="A58" s="16">
        <v>48</v>
      </c>
      <c r="B58" s="3" t="s">
        <v>184</v>
      </c>
      <c r="C58" s="3" t="s">
        <v>176</v>
      </c>
      <c r="D58" s="3" t="s">
        <v>185</v>
      </c>
      <c r="E58" s="3" t="s">
        <v>186</v>
      </c>
      <c r="F58" s="3" t="s">
        <v>187</v>
      </c>
      <c r="G58" s="2" t="s">
        <v>17</v>
      </c>
      <c r="H58" s="3"/>
      <c r="I58" s="3"/>
      <c r="J58" s="17"/>
    </row>
    <row r="59" spans="1:10" ht="26" x14ac:dyDescent="0.35">
      <c r="A59" s="16">
        <v>49</v>
      </c>
      <c r="B59" s="3" t="s">
        <v>188</v>
      </c>
      <c r="C59" s="3" t="s">
        <v>176</v>
      </c>
      <c r="D59" s="3" t="s">
        <v>189</v>
      </c>
      <c r="E59" s="3" t="s">
        <v>190</v>
      </c>
      <c r="F59" s="3" t="s">
        <v>93</v>
      </c>
      <c r="G59" s="2" t="s">
        <v>17</v>
      </c>
      <c r="H59" s="3"/>
      <c r="I59" s="3"/>
      <c r="J59" s="17"/>
    </row>
    <row r="60" spans="1:10" ht="26" x14ac:dyDescent="0.35">
      <c r="A60" s="16">
        <v>50</v>
      </c>
      <c r="B60" s="3" t="s">
        <v>191</v>
      </c>
      <c r="C60" s="3" t="s">
        <v>176</v>
      </c>
      <c r="D60" s="3" t="s">
        <v>192</v>
      </c>
      <c r="E60" s="3" t="s">
        <v>193</v>
      </c>
      <c r="F60" s="3" t="s">
        <v>93</v>
      </c>
      <c r="G60" s="2" t="s">
        <v>17</v>
      </c>
      <c r="H60" s="3"/>
      <c r="I60" s="3"/>
      <c r="J60" s="17"/>
    </row>
    <row r="61" spans="1:10" ht="26" x14ac:dyDescent="0.35">
      <c r="A61" s="16">
        <v>51</v>
      </c>
      <c r="B61" s="3" t="s">
        <v>194</v>
      </c>
      <c r="C61" s="3" t="s">
        <v>176</v>
      </c>
      <c r="D61" s="3" t="s">
        <v>195</v>
      </c>
      <c r="E61" s="3" t="s">
        <v>196</v>
      </c>
      <c r="F61" s="3" t="s">
        <v>197</v>
      </c>
      <c r="G61" s="2" t="s">
        <v>17</v>
      </c>
      <c r="H61" s="3"/>
      <c r="I61" s="3"/>
      <c r="J61" s="17"/>
    </row>
    <row r="62" spans="1:10" ht="26.5" thickBot="1" x14ac:dyDescent="0.4">
      <c r="A62" s="32">
        <v>52</v>
      </c>
      <c r="B62" s="33" t="s">
        <v>198</v>
      </c>
      <c r="C62" s="33" t="s">
        <v>176</v>
      </c>
      <c r="D62" s="33" t="s">
        <v>199</v>
      </c>
      <c r="E62" s="33" t="s">
        <v>200</v>
      </c>
      <c r="F62" s="33" t="s">
        <v>42</v>
      </c>
      <c r="G62" s="34" t="s">
        <v>17</v>
      </c>
      <c r="H62" s="33"/>
      <c r="I62" s="33"/>
      <c r="J62" s="35"/>
    </row>
    <row r="63" spans="1:10" ht="16" thickBot="1" x14ac:dyDescent="0.4">
      <c r="A63" s="29" t="s">
        <v>201</v>
      </c>
      <c r="B63" s="30"/>
      <c r="C63" s="30"/>
      <c r="D63" s="30"/>
      <c r="E63" s="30"/>
      <c r="F63" s="30"/>
      <c r="G63" s="30"/>
      <c r="H63" s="30"/>
      <c r="I63" s="30"/>
      <c r="J63" s="31"/>
    </row>
    <row r="64" spans="1:10" ht="26" x14ac:dyDescent="0.35">
      <c r="A64" s="25">
        <v>53</v>
      </c>
      <c r="B64" s="26" t="s">
        <v>202</v>
      </c>
      <c r="C64" s="26" t="s">
        <v>201</v>
      </c>
      <c r="D64" s="26" t="s">
        <v>203</v>
      </c>
      <c r="E64" s="26" t="s">
        <v>204</v>
      </c>
      <c r="F64" s="26" t="s">
        <v>205</v>
      </c>
      <c r="G64" s="27" t="s">
        <v>17</v>
      </c>
      <c r="H64" s="26"/>
      <c r="I64" s="26"/>
      <c r="J64" s="28"/>
    </row>
    <row r="65" spans="1:10" ht="26" x14ac:dyDescent="0.35">
      <c r="A65" s="16">
        <v>54</v>
      </c>
      <c r="B65" s="3" t="s">
        <v>206</v>
      </c>
      <c r="C65" s="3" t="s">
        <v>201</v>
      </c>
      <c r="D65" s="3" t="s">
        <v>207</v>
      </c>
      <c r="E65" s="3" t="s">
        <v>208</v>
      </c>
      <c r="F65" s="3" t="s">
        <v>205</v>
      </c>
      <c r="G65" s="2" t="s">
        <v>17</v>
      </c>
      <c r="H65" s="3"/>
      <c r="I65" s="3"/>
      <c r="J65" s="17"/>
    </row>
    <row r="66" spans="1:10" ht="26" x14ac:dyDescent="0.35">
      <c r="A66" s="16">
        <v>55</v>
      </c>
      <c r="B66" s="3" t="s">
        <v>209</v>
      </c>
      <c r="C66" s="3" t="s">
        <v>201</v>
      </c>
      <c r="D66" s="3" t="s">
        <v>210</v>
      </c>
      <c r="E66" s="3" t="s">
        <v>211</v>
      </c>
      <c r="F66" s="3" t="s">
        <v>205</v>
      </c>
      <c r="G66" s="2" t="s">
        <v>17</v>
      </c>
      <c r="H66" s="3"/>
      <c r="I66" s="3"/>
      <c r="J66" s="17"/>
    </row>
    <row r="67" spans="1:10" ht="26" x14ac:dyDescent="0.35">
      <c r="A67" s="16">
        <v>56</v>
      </c>
      <c r="B67" s="3" t="s">
        <v>212</v>
      </c>
      <c r="C67" s="3" t="s">
        <v>201</v>
      </c>
      <c r="D67" s="3" t="s">
        <v>213</v>
      </c>
      <c r="E67" s="3" t="s">
        <v>214</v>
      </c>
      <c r="F67" s="3" t="s">
        <v>215</v>
      </c>
      <c r="G67" s="2" t="s">
        <v>17</v>
      </c>
      <c r="H67" s="3"/>
      <c r="I67" s="3"/>
      <c r="J67" s="17"/>
    </row>
    <row r="68" spans="1:10" ht="26" x14ac:dyDescent="0.35">
      <c r="A68" s="16">
        <v>57</v>
      </c>
      <c r="B68" s="3" t="s">
        <v>216</v>
      </c>
      <c r="C68" s="3" t="s">
        <v>201</v>
      </c>
      <c r="D68" s="3" t="s">
        <v>217</v>
      </c>
      <c r="E68" s="3" t="s">
        <v>218</v>
      </c>
      <c r="F68" s="3" t="s">
        <v>215</v>
      </c>
      <c r="G68" s="2" t="s">
        <v>17</v>
      </c>
      <c r="H68" s="3"/>
      <c r="I68" s="3"/>
      <c r="J68" s="17"/>
    </row>
    <row r="69" spans="1:10" ht="26.5" thickBot="1" x14ac:dyDescent="0.4">
      <c r="A69" s="32">
        <v>58</v>
      </c>
      <c r="B69" s="33" t="s">
        <v>219</v>
      </c>
      <c r="C69" s="33" t="s">
        <v>201</v>
      </c>
      <c r="D69" s="33" t="s">
        <v>220</v>
      </c>
      <c r="E69" s="33" t="s">
        <v>221</v>
      </c>
      <c r="F69" s="33" t="s">
        <v>222</v>
      </c>
      <c r="G69" s="34" t="s">
        <v>17</v>
      </c>
      <c r="H69" s="33"/>
      <c r="I69" s="33"/>
      <c r="J69" s="35"/>
    </row>
    <row r="70" spans="1:10" ht="16" thickBot="1" x14ac:dyDescent="0.4">
      <c r="A70" s="29" t="s">
        <v>223</v>
      </c>
      <c r="B70" s="30"/>
      <c r="C70" s="30"/>
      <c r="D70" s="30"/>
      <c r="E70" s="30"/>
      <c r="F70" s="30"/>
      <c r="G70" s="30"/>
      <c r="H70" s="30"/>
      <c r="I70" s="30"/>
      <c r="J70" s="31"/>
    </row>
    <row r="71" spans="1:10" ht="26" x14ac:dyDescent="0.35">
      <c r="A71" s="25">
        <v>59</v>
      </c>
      <c r="B71" s="26" t="s">
        <v>224</v>
      </c>
      <c r="C71" s="26" t="s">
        <v>223</v>
      </c>
      <c r="D71" s="26" t="s">
        <v>225</v>
      </c>
      <c r="E71" s="26" t="s">
        <v>226</v>
      </c>
      <c r="F71" s="26" t="s">
        <v>227</v>
      </c>
      <c r="G71" s="27" t="s">
        <v>17</v>
      </c>
      <c r="H71" s="26"/>
      <c r="I71" s="26"/>
      <c r="J71" s="28"/>
    </row>
    <row r="72" spans="1:10" ht="26" x14ac:dyDescent="0.35">
      <c r="A72" s="16">
        <v>60</v>
      </c>
      <c r="B72" s="3" t="s">
        <v>228</v>
      </c>
      <c r="C72" s="3" t="s">
        <v>223</v>
      </c>
      <c r="D72" s="3" t="s">
        <v>229</v>
      </c>
      <c r="E72" s="3" t="s">
        <v>230</v>
      </c>
      <c r="F72" s="3" t="s">
        <v>227</v>
      </c>
      <c r="G72" s="2" t="s">
        <v>17</v>
      </c>
      <c r="H72" s="3"/>
      <c r="I72" s="3"/>
      <c r="J72" s="17"/>
    </row>
    <row r="73" spans="1:10" ht="26" x14ac:dyDescent="0.35">
      <c r="A73" s="16">
        <v>61</v>
      </c>
      <c r="B73" s="3" t="s">
        <v>231</v>
      </c>
      <c r="C73" s="3" t="s">
        <v>223</v>
      </c>
      <c r="D73" s="3" t="s">
        <v>232</v>
      </c>
      <c r="E73" s="3" t="s">
        <v>233</v>
      </c>
      <c r="F73" s="3" t="s">
        <v>227</v>
      </c>
      <c r="G73" s="2" t="s">
        <v>17</v>
      </c>
      <c r="H73" s="3"/>
      <c r="I73" s="3"/>
      <c r="J73" s="17"/>
    </row>
    <row r="74" spans="1:10" ht="26" x14ac:dyDescent="0.35">
      <c r="A74" s="16">
        <v>62</v>
      </c>
      <c r="B74" s="3" t="s">
        <v>234</v>
      </c>
      <c r="C74" s="3" t="s">
        <v>223</v>
      </c>
      <c r="D74" s="3" t="s">
        <v>235</v>
      </c>
      <c r="E74" s="3" t="s">
        <v>236</v>
      </c>
      <c r="F74" s="3" t="s">
        <v>237</v>
      </c>
      <c r="G74" s="2" t="s">
        <v>17</v>
      </c>
      <c r="H74" s="3"/>
      <c r="I74" s="3"/>
      <c r="J74" s="17"/>
    </row>
    <row r="75" spans="1:10" ht="26" x14ac:dyDescent="0.35">
      <c r="A75" s="16">
        <v>63</v>
      </c>
      <c r="B75" s="3" t="s">
        <v>238</v>
      </c>
      <c r="C75" s="3" t="s">
        <v>223</v>
      </c>
      <c r="D75" s="3" t="s">
        <v>239</v>
      </c>
      <c r="E75" s="3" t="s">
        <v>240</v>
      </c>
      <c r="F75" s="3" t="s">
        <v>241</v>
      </c>
      <c r="G75" s="2" t="s">
        <v>17</v>
      </c>
      <c r="H75" s="3"/>
      <c r="I75" s="3"/>
      <c r="J75" s="17"/>
    </row>
    <row r="76" spans="1:10" ht="26" x14ac:dyDescent="0.35">
      <c r="A76" s="16">
        <v>64</v>
      </c>
      <c r="B76" s="3" t="s">
        <v>242</v>
      </c>
      <c r="C76" s="3" t="s">
        <v>223</v>
      </c>
      <c r="D76" s="3" t="s">
        <v>243</v>
      </c>
      <c r="E76" s="3" t="s">
        <v>244</v>
      </c>
      <c r="F76" s="3" t="s">
        <v>245</v>
      </c>
      <c r="G76" s="2" t="s">
        <v>17</v>
      </c>
      <c r="H76" s="3"/>
      <c r="I76" s="3"/>
      <c r="J76" s="17"/>
    </row>
    <row r="77" spans="1:10" ht="26.5" thickBot="1" x14ac:dyDescent="0.4">
      <c r="A77" s="18">
        <v>65</v>
      </c>
      <c r="B77" s="19" t="s">
        <v>246</v>
      </c>
      <c r="C77" s="19" t="s">
        <v>223</v>
      </c>
      <c r="D77" s="19" t="s">
        <v>247</v>
      </c>
      <c r="E77" s="19" t="s">
        <v>248</v>
      </c>
      <c r="F77" s="19" t="s">
        <v>249</v>
      </c>
      <c r="G77" s="20" t="s">
        <v>17</v>
      </c>
      <c r="H77" s="19"/>
      <c r="I77" s="19"/>
      <c r="J77" s="21"/>
    </row>
  </sheetData>
  <sheetProtection algorithmName="SHA-512" hashValue="c548zuKI2TGFVtn5tFr8ufV6lOoGRDB2jrjDRZ1LsD8Is91j9SqneH1zbGV2zQOuGDj2VcrutXj4hKaStBr/9A==" saltValue="qAifvxrxM7CM+Udfaqx/nw==" spinCount="100000" sheet="1" objects="1" scenarios="1"/>
  <autoFilter ref="A3:J77" xr:uid="{00000000-0009-0000-0000-000000000000}"/>
  <mergeCells count="11">
    <mergeCell ref="A1:J1"/>
    <mergeCell ref="A22:J22"/>
    <mergeCell ref="A70:J70"/>
    <mergeCell ref="A55:J55"/>
    <mergeCell ref="A12:J12"/>
    <mergeCell ref="A4:J4"/>
    <mergeCell ref="A29:J29"/>
    <mergeCell ref="A48:J48"/>
    <mergeCell ref="A38:J38"/>
    <mergeCell ref="A2:J2"/>
    <mergeCell ref="A63:J63"/>
  </mergeCells>
  <conditionalFormatting sqref="G4:G77">
    <cfRule type="expression" dxfId="3" priority="1">
      <formula>G4="Pass"</formula>
    </cfRule>
    <cfRule type="expression" dxfId="2" priority="2">
      <formula>G4="Fail"</formula>
    </cfRule>
    <cfRule type="expression" dxfId="1" priority="3">
      <formula>G4="NA"</formula>
    </cfRule>
    <cfRule type="expression" dxfId="0" priority="4">
      <formula>G4="Pending"</formula>
    </cfRule>
  </conditionalFormatting>
  <dataValidations count="1">
    <dataValidation type="list" allowBlank="1" prompt="Choose a status" sqref="G5 G6 G7 G8 G9 G10 G11 G13 G14 G15 G16 G17 G18 G19 G20 G21 G23 G24 G25 G26 G27 G28 G30 G31 G32 G33 G34 G35 G36 G37 G39 G40 G41 G42 G43 G44 G45 G46 G47 G49 G50 G51 G52 G53 G54 G56 G57 G58 G59 G60 G61 G62 G64 G65 G66 G67 G68 G69 G71 G72 G73 G74 G75 G76 G77" xr:uid="{00000000-0002-0000-0000-000000000000}">
      <formula1>"Pending,Pass,Fail,NA"</formula1>
    </dataValidation>
  </dataValidations>
  <pageMargins left="0.25" right="0.25" top="0.4" bottom="0.4" header="0.5" footer="0.5"/>
  <pageSetup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766E"/>
  </sheetPr>
  <dimension ref="A1:F9"/>
  <sheetViews>
    <sheetView showGridLines="0" workbookViewId="0">
      <selection sqref="A1:F1"/>
    </sheetView>
  </sheetViews>
  <sheetFormatPr defaultRowHeight="14.5" x14ac:dyDescent="0.35"/>
  <cols>
    <col min="1" max="1" width="24" customWidth="1"/>
    <col min="2" max="2" width="14" customWidth="1"/>
    <col min="4" max="4" width="20" customWidth="1"/>
    <col min="5" max="6" width="14" customWidth="1"/>
  </cols>
  <sheetData>
    <row r="1" spans="1:6" x14ac:dyDescent="0.35">
      <c r="A1" s="8" t="s">
        <v>250</v>
      </c>
      <c r="B1" s="9"/>
      <c r="C1" s="9"/>
      <c r="D1" s="9"/>
      <c r="E1" s="9"/>
      <c r="F1" s="9"/>
    </row>
    <row r="3" spans="1:6" x14ac:dyDescent="0.35">
      <c r="A3" s="1" t="s">
        <v>251</v>
      </c>
      <c r="B3" s="1" t="s">
        <v>252</v>
      </c>
      <c r="D3" s="10" t="s">
        <v>253</v>
      </c>
      <c r="E3" s="11"/>
      <c r="F3" s="12"/>
    </row>
    <row r="4" spans="1:6" x14ac:dyDescent="0.35">
      <c r="A4" s="4" t="s">
        <v>254</v>
      </c>
      <c r="B4" s="5">
        <f>COUNTA('DCS FAT Checklist'!B5:B77)</f>
        <v>65</v>
      </c>
      <c r="D4" s="5" t="s">
        <v>255</v>
      </c>
      <c r="E4" s="6">
        <f>B9</f>
        <v>3.0769230769230771E-2</v>
      </c>
    </row>
    <row r="5" spans="1:6" x14ac:dyDescent="0.35">
      <c r="A5" s="4" t="s">
        <v>256</v>
      </c>
      <c r="B5" s="5">
        <f>COUNTIF('DCS FAT Checklist'!G5:G77,"Pass")</f>
        <v>2</v>
      </c>
      <c r="D5" s="5" t="s">
        <v>257</v>
      </c>
      <c r="E5" s="5">
        <f>B4</f>
        <v>65</v>
      </c>
    </row>
    <row r="6" spans="1:6" x14ac:dyDescent="0.35">
      <c r="A6" s="4" t="s">
        <v>258</v>
      </c>
      <c r="B6" s="5">
        <f>COUNTIF('DCS FAT Checklist'!G5:G77,"Fail")</f>
        <v>0</v>
      </c>
      <c r="D6" s="5" t="s">
        <v>259</v>
      </c>
      <c r="E6" s="5">
        <f>B6</f>
        <v>0</v>
      </c>
    </row>
    <row r="7" spans="1:6" x14ac:dyDescent="0.35">
      <c r="A7" s="4" t="s">
        <v>17</v>
      </c>
      <c r="B7" s="5">
        <f>COUNTIF('DCS FAT Checklist'!G5:G77,"Pending")</f>
        <v>63</v>
      </c>
    </row>
    <row r="8" spans="1:6" x14ac:dyDescent="0.35">
      <c r="A8" s="4" t="s">
        <v>260</v>
      </c>
      <c r="B8" s="5">
        <f>COUNTIF('DCS FAT Checklist'!G5:G77,"NA")</f>
        <v>0</v>
      </c>
    </row>
    <row r="9" spans="1:6" x14ac:dyDescent="0.35">
      <c r="A9" s="4" t="s">
        <v>261</v>
      </c>
      <c r="B9" s="6">
        <f>IF(B4=0,0,B5/B4)</f>
        <v>3.0769230769230771E-2</v>
      </c>
    </row>
  </sheetData>
  <mergeCells count="2">
    <mergeCell ref="D3:F3"/>
    <mergeCell ref="A1:F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6000"/>
  </sheetPr>
  <dimension ref="A1:F11"/>
  <sheetViews>
    <sheetView showGridLines="0" workbookViewId="0">
      <selection sqref="A1:F1"/>
    </sheetView>
  </sheetViews>
  <sheetFormatPr defaultRowHeight="14.5" x14ac:dyDescent="0.35"/>
  <cols>
    <col min="1" max="1" width="120" customWidth="1"/>
  </cols>
  <sheetData>
    <row r="1" spans="1:6" x14ac:dyDescent="0.35">
      <c r="A1" s="8" t="s">
        <v>262</v>
      </c>
      <c r="B1" s="9"/>
      <c r="C1" s="9"/>
      <c r="D1" s="9"/>
      <c r="E1" s="9"/>
      <c r="F1" s="9"/>
    </row>
    <row r="3" spans="1:6" x14ac:dyDescent="0.35">
      <c r="A3" s="10" t="s">
        <v>263</v>
      </c>
      <c r="B3" s="11"/>
      <c r="C3" s="11"/>
      <c r="D3" s="11"/>
      <c r="E3" s="11"/>
      <c r="F3" s="12"/>
    </row>
    <row r="4" spans="1:6" x14ac:dyDescent="0.35">
      <c r="A4" s="3" t="s">
        <v>264</v>
      </c>
    </row>
    <row r="5" spans="1:6" x14ac:dyDescent="0.35">
      <c r="A5" s="3" t="s">
        <v>265</v>
      </c>
    </row>
    <row r="6" spans="1:6" x14ac:dyDescent="0.35">
      <c r="A6" s="3" t="s">
        <v>266</v>
      </c>
    </row>
    <row r="7" spans="1:6" x14ac:dyDescent="0.35">
      <c r="A7" s="3" t="s">
        <v>267</v>
      </c>
    </row>
    <row r="8" spans="1:6" x14ac:dyDescent="0.35">
      <c r="A8" s="3" t="s">
        <v>268</v>
      </c>
    </row>
    <row r="11" spans="1:6" x14ac:dyDescent="0.35">
      <c r="A11" s="7" t="s">
        <v>269</v>
      </c>
    </row>
  </sheetData>
  <mergeCells count="2">
    <mergeCell ref="A3:F3"/>
    <mergeCell ref="A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DCS FAT Checklist</vt:lpstr>
      <vt:lpstr>Summary</vt:lpstr>
      <vt:lpstr>Instructions</vt:lpstr>
      <vt:lpstr>'DCS FAT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Sundareswaran Iyalunaidu</cp:lastModifiedBy>
  <cp:lastPrinted>2026-05-13T05:34:19Z</cp:lastPrinted>
  <dcterms:created xsi:type="dcterms:W3CDTF">2026-05-13T05:14:16Z</dcterms:created>
  <dcterms:modified xsi:type="dcterms:W3CDTF">2026-05-13T05:47:44Z</dcterms:modified>
</cp:coreProperties>
</file>